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7" i="1" l="1"/>
  <c r="L385" i="1"/>
  <c r="F413" i="1" l="1"/>
  <c r="G413" i="1"/>
  <c r="H413" i="1"/>
  <c r="I413" i="1"/>
  <c r="J413" i="1"/>
  <c r="L413" i="1"/>
  <c r="A414" i="1"/>
  <c r="B414" i="1"/>
  <c r="F417" i="1"/>
  <c r="G417" i="1"/>
  <c r="H417" i="1"/>
  <c r="I417" i="1"/>
  <c r="J417" i="1"/>
  <c r="B33" i="1"/>
  <c r="F36" i="1"/>
  <c r="G36" i="1"/>
  <c r="H36" i="1"/>
  <c r="I36" i="1"/>
  <c r="J36" i="1"/>
  <c r="L342" i="1" l="1"/>
  <c r="L299" i="1" l="1"/>
  <c r="L215" i="1" l="1"/>
  <c r="L173" i="1" l="1"/>
  <c r="L131" i="1" l="1"/>
  <c r="F131" i="1"/>
  <c r="G131" i="1"/>
  <c r="H131" i="1"/>
  <c r="I131" i="1"/>
  <c r="J131" i="1"/>
  <c r="L88" i="1" l="1"/>
  <c r="L46" i="1" l="1"/>
  <c r="B573" i="1" l="1"/>
  <c r="A573" i="1"/>
  <c r="B405" i="1"/>
  <c r="A405" i="1"/>
  <c r="J404" i="1"/>
  <c r="I404" i="1"/>
  <c r="H404" i="1"/>
  <c r="G404" i="1"/>
  <c r="F404" i="1"/>
  <c r="B398" i="1"/>
  <c r="A398" i="1"/>
  <c r="J397" i="1"/>
  <c r="I397" i="1"/>
  <c r="H397" i="1"/>
  <c r="G397" i="1"/>
  <c r="F397" i="1"/>
  <c r="B391" i="1"/>
  <c r="A391" i="1"/>
  <c r="J390" i="1"/>
  <c r="I390" i="1"/>
  <c r="H390" i="1"/>
  <c r="G390" i="1"/>
  <c r="F390" i="1"/>
  <c r="B386" i="1"/>
  <c r="A386" i="1"/>
  <c r="J385" i="1"/>
  <c r="I385" i="1"/>
  <c r="H385" i="1"/>
  <c r="G385" i="1"/>
  <c r="F385" i="1"/>
  <c r="B375" i="1"/>
  <c r="A375" i="1"/>
  <c r="J374" i="1"/>
  <c r="I374" i="1"/>
  <c r="H374" i="1"/>
  <c r="G374" i="1"/>
  <c r="F374" i="1"/>
  <c r="A371" i="1"/>
  <c r="L370" i="1"/>
  <c r="J370" i="1"/>
  <c r="I370" i="1"/>
  <c r="H370" i="1"/>
  <c r="G370" i="1"/>
  <c r="F370" i="1"/>
  <c r="B362" i="1"/>
  <c r="A362" i="1"/>
  <c r="J361" i="1"/>
  <c r="I361" i="1"/>
  <c r="H361" i="1"/>
  <c r="G361" i="1"/>
  <c r="F361" i="1"/>
  <c r="B355" i="1"/>
  <c r="A355" i="1"/>
  <c r="J354" i="1"/>
  <c r="I354" i="1"/>
  <c r="H354" i="1"/>
  <c r="G354" i="1"/>
  <c r="F354" i="1"/>
  <c r="B348" i="1"/>
  <c r="A348" i="1"/>
  <c r="J347" i="1"/>
  <c r="I347" i="1"/>
  <c r="H347" i="1"/>
  <c r="G347" i="1"/>
  <c r="F347" i="1"/>
  <c r="B343" i="1"/>
  <c r="A343" i="1"/>
  <c r="J342" i="1"/>
  <c r="I342" i="1"/>
  <c r="H342" i="1"/>
  <c r="G342" i="1"/>
  <c r="F342" i="1"/>
  <c r="B332" i="1"/>
  <c r="A332" i="1"/>
  <c r="J331" i="1"/>
  <c r="I331" i="1"/>
  <c r="H331" i="1"/>
  <c r="G331" i="1"/>
  <c r="F331" i="1"/>
  <c r="B328" i="1"/>
  <c r="A328" i="1"/>
  <c r="L327" i="1"/>
  <c r="J327" i="1"/>
  <c r="I327" i="1"/>
  <c r="H327" i="1"/>
  <c r="G327" i="1"/>
  <c r="F327" i="1"/>
  <c r="B319" i="1"/>
  <c r="A319" i="1"/>
  <c r="J318" i="1"/>
  <c r="I318" i="1"/>
  <c r="H318" i="1"/>
  <c r="G318" i="1"/>
  <c r="F318" i="1"/>
  <c r="B312" i="1"/>
  <c r="A312" i="1"/>
  <c r="J311" i="1"/>
  <c r="I311" i="1"/>
  <c r="H311" i="1"/>
  <c r="G311" i="1"/>
  <c r="F311" i="1"/>
  <c r="B305" i="1"/>
  <c r="A305" i="1"/>
  <c r="J304" i="1"/>
  <c r="I304" i="1"/>
  <c r="H304" i="1"/>
  <c r="G304" i="1"/>
  <c r="F304" i="1"/>
  <c r="B300" i="1"/>
  <c r="A300" i="1"/>
  <c r="J299" i="1"/>
  <c r="G299" i="1"/>
  <c r="B290" i="1"/>
  <c r="A290" i="1"/>
  <c r="J289" i="1"/>
  <c r="I289" i="1"/>
  <c r="H289" i="1"/>
  <c r="G289" i="1"/>
  <c r="F289" i="1"/>
  <c r="B286" i="1"/>
  <c r="A286" i="1"/>
  <c r="L285" i="1"/>
  <c r="J285" i="1"/>
  <c r="I285" i="1"/>
  <c r="H285" i="1"/>
  <c r="G285" i="1"/>
  <c r="F285" i="1"/>
  <c r="B277" i="1"/>
  <c r="A277" i="1"/>
  <c r="J276" i="1"/>
  <c r="I276" i="1"/>
  <c r="H276" i="1"/>
  <c r="G276" i="1"/>
  <c r="F276" i="1"/>
  <c r="B270" i="1"/>
  <c r="A270" i="1"/>
  <c r="J269" i="1"/>
  <c r="I269" i="1"/>
  <c r="H269" i="1"/>
  <c r="G269" i="1"/>
  <c r="F269" i="1"/>
  <c r="B263" i="1"/>
  <c r="A263" i="1"/>
  <c r="J262" i="1"/>
  <c r="I262" i="1"/>
  <c r="H262" i="1"/>
  <c r="G262" i="1"/>
  <c r="F262" i="1"/>
  <c r="B258" i="1"/>
  <c r="A258" i="1"/>
  <c r="J257" i="1"/>
  <c r="I257" i="1"/>
  <c r="H257" i="1"/>
  <c r="G257" i="1"/>
  <c r="F257" i="1"/>
  <c r="B248" i="1"/>
  <c r="A248" i="1"/>
  <c r="J247" i="1"/>
  <c r="I247" i="1"/>
  <c r="H247" i="1"/>
  <c r="G247" i="1"/>
  <c r="F247" i="1"/>
  <c r="B244" i="1"/>
  <c r="A244" i="1"/>
  <c r="L243" i="1"/>
  <c r="J243" i="1"/>
  <c r="I243" i="1"/>
  <c r="H243" i="1"/>
  <c r="G243" i="1"/>
  <c r="F243" i="1"/>
  <c r="B235" i="1"/>
  <c r="A235" i="1"/>
  <c r="J234" i="1"/>
  <c r="I234" i="1"/>
  <c r="H234" i="1"/>
  <c r="G234" i="1"/>
  <c r="F234" i="1"/>
  <c r="B228" i="1"/>
  <c r="A228" i="1"/>
  <c r="J227" i="1"/>
  <c r="I227" i="1"/>
  <c r="H227" i="1"/>
  <c r="G227" i="1"/>
  <c r="F227" i="1"/>
  <c r="B221" i="1"/>
  <c r="A221" i="1"/>
  <c r="J220" i="1"/>
  <c r="I220" i="1"/>
  <c r="H220" i="1"/>
  <c r="G220" i="1"/>
  <c r="F220" i="1"/>
  <c r="B216" i="1"/>
  <c r="A216" i="1"/>
  <c r="J215" i="1"/>
  <c r="I215" i="1"/>
  <c r="H215" i="1"/>
  <c r="G215" i="1"/>
  <c r="F215" i="1"/>
  <c r="B206" i="1"/>
  <c r="A206" i="1"/>
  <c r="J205" i="1"/>
  <c r="I205" i="1"/>
  <c r="H205" i="1"/>
  <c r="G205" i="1"/>
  <c r="F205" i="1"/>
  <c r="A202" i="1"/>
  <c r="L201" i="1"/>
  <c r="J201" i="1"/>
  <c r="I201" i="1"/>
  <c r="H201" i="1"/>
  <c r="G201" i="1"/>
  <c r="F201" i="1"/>
  <c r="B193" i="1"/>
  <c r="A193" i="1"/>
  <c r="J192" i="1"/>
  <c r="I192" i="1"/>
  <c r="H192" i="1"/>
  <c r="G192" i="1"/>
  <c r="F192" i="1"/>
  <c r="B186" i="1"/>
  <c r="A186" i="1"/>
  <c r="J185" i="1"/>
  <c r="I185" i="1"/>
  <c r="H185" i="1"/>
  <c r="G185" i="1"/>
  <c r="F185" i="1"/>
  <c r="B179" i="1"/>
  <c r="A179" i="1"/>
  <c r="J178" i="1"/>
  <c r="I178" i="1"/>
  <c r="H178" i="1"/>
  <c r="G178" i="1"/>
  <c r="F178" i="1"/>
  <c r="B174" i="1"/>
  <c r="A174" i="1"/>
  <c r="J173" i="1"/>
  <c r="I173" i="1"/>
  <c r="H173" i="1"/>
  <c r="G173" i="1"/>
  <c r="F173" i="1"/>
  <c r="B164" i="1"/>
  <c r="A164" i="1"/>
  <c r="J163" i="1"/>
  <c r="I163" i="1"/>
  <c r="H163" i="1"/>
  <c r="G163" i="1"/>
  <c r="F163" i="1"/>
  <c r="B160" i="1"/>
  <c r="A160" i="1"/>
  <c r="L159" i="1"/>
  <c r="J159" i="1"/>
  <c r="I159" i="1"/>
  <c r="H159" i="1"/>
  <c r="G159" i="1"/>
  <c r="F159" i="1"/>
  <c r="B151" i="1"/>
  <c r="A151" i="1"/>
  <c r="J150" i="1"/>
  <c r="I150" i="1"/>
  <c r="H150" i="1"/>
  <c r="G150" i="1"/>
  <c r="F150" i="1"/>
  <c r="B144" i="1"/>
  <c r="A144" i="1"/>
  <c r="J143" i="1"/>
  <c r="I143" i="1"/>
  <c r="H143" i="1"/>
  <c r="G143" i="1"/>
  <c r="F143" i="1"/>
  <c r="B137" i="1"/>
  <c r="A137" i="1"/>
  <c r="J136" i="1"/>
  <c r="I136" i="1"/>
  <c r="H136" i="1"/>
  <c r="G136" i="1"/>
  <c r="F136" i="1"/>
  <c r="B132" i="1"/>
  <c r="A132" i="1"/>
  <c r="B121" i="1"/>
  <c r="A121" i="1"/>
  <c r="J120" i="1"/>
  <c r="I120" i="1"/>
  <c r="H120" i="1"/>
  <c r="G120" i="1"/>
  <c r="F120" i="1"/>
  <c r="B117" i="1"/>
  <c r="A117" i="1"/>
  <c r="L116" i="1"/>
  <c r="J116" i="1"/>
  <c r="I116" i="1"/>
  <c r="H116" i="1"/>
  <c r="G116" i="1"/>
  <c r="F116" i="1"/>
  <c r="B108" i="1"/>
  <c r="A108" i="1"/>
  <c r="J107" i="1"/>
  <c r="I107" i="1"/>
  <c r="H107" i="1"/>
  <c r="G107" i="1"/>
  <c r="F107" i="1"/>
  <c r="B101" i="1"/>
  <c r="A101" i="1"/>
  <c r="J100" i="1"/>
  <c r="I100" i="1"/>
  <c r="H100" i="1"/>
  <c r="G100" i="1"/>
  <c r="F100" i="1"/>
  <c r="B94" i="1"/>
  <c r="A94" i="1"/>
  <c r="J93" i="1"/>
  <c r="I93" i="1"/>
  <c r="H93" i="1"/>
  <c r="G93" i="1"/>
  <c r="F93" i="1"/>
  <c r="B89" i="1"/>
  <c r="A89" i="1"/>
  <c r="J88" i="1"/>
  <c r="I88" i="1"/>
  <c r="H88" i="1"/>
  <c r="G88" i="1"/>
  <c r="F88" i="1"/>
  <c r="B79" i="1"/>
  <c r="A79" i="1"/>
  <c r="J78" i="1"/>
  <c r="I78" i="1"/>
  <c r="H78" i="1"/>
  <c r="G78" i="1"/>
  <c r="F78" i="1"/>
  <c r="B75" i="1"/>
  <c r="A75" i="1"/>
  <c r="L74" i="1"/>
  <c r="J74" i="1"/>
  <c r="I74" i="1"/>
  <c r="H74" i="1"/>
  <c r="G74" i="1"/>
  <c r="F74" i="1"/>
  <c r="B66" i="1"/>
  <c r="A66" i="1"/>
  <c r="J65" i="1"/>
  <c r="I65" i="1"/>
  <c r="H65" i="1"/>
  <c r="G65" i="1"/>
  <c r="F65" i="1"/>
  <c r="B59" i="1"/>
  <c r="A59" i="1"/>
  <c r="J58" i="1"/>
  <c r="I58" i="1"/>
  <c r="H58" i="1"/>
  <c r="G58" i="1"/>
  <c r="F58" i="1"/>
  <c r="B52" i="1"/>
  <c r="A52" i="1"/>
  <c r="J51" i="1"/>
  <c r="I51" i="1"/>
  <c r="H51" i="1"/>
  <c r="G51" i="1"/>
  <c r="F51" i="1"/>
  <c r="B47" i="1"/>
  <c r="A47" i="1"/>
  <c r="J46" i="1"/>
  <c r="I46" i="1"/>
  <c r="H46" i="1"/>
  <c r="G46" i="1"/>
  <c r="F46" i="1"/>
  <c r="B37" i="1"/>
  <c r="A37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573" i="1" l="1"/>
  <c r="G405" i="1"/>
  <c r="F362" i="1"/>
  <c r="I319" i="1"/>
  <c r="H277" i="1"/>
  <c r="G235" i="1"/>
  <c r="J193" i="1"/>
  <c r="F193" i="1"/>
  <c r="I151" i="1"/>
  <c r="H108" i="1"/>
  <c r="G66" i="1"/>
  <c r="F151" i="1"/>
  <c r="H235" i="1"/>
  <c r="J319" i="1"/>
  <c r="H405" i="1"/>
  <c r="J108" i="1"/>
  <c r="G151" i="1"/>
  <c r="H193" i="1"/>
  <c r="I235" i="1"/>
  <c r="F277" i="1"/>
  <c r="J277" i="1"/>
  <c r="G319" i="1"/>
  <c r="H362" i="1"/>
  <c r="I405" i="1"/>
  <c r="J362" i="1"/>
  <c r="H66" i="1"/>
  <c r="I108" i="1"/>
  <c r="J151" i="1"/>
  <c r="G193" i="1"/>
  <c r="I277" i="1"/>
  <c r="F319" i="1"/>
  <c r="G362" i="1"/>
  <c r="I66" i="1"/>
  <c r="F108" i="1"/>
  <c r="F66" i="1"/>
  <c r="J66" i="1"/>
  <c r="G108" i="1"/>
  <c r="H151" i="1"/>
  <c r="I193" i="1"/>
  <c r="F235" i="1"/>
  <c r="J235" i="1"/>
  <c r="G277" i="1"/>
  <c r="H319" i="1"/>
  <c r="I362" i="1"/>
  <c r="F405" i="1"/>
  <c r="J405" i="1"/>
  <c r="F573" i="1"/>
  <c r="J573" i="1"/>
  <c r="G573" i="1"/>
  <c r="H573" i="1"/>
  <c r="J574" i="1" l="1"/>
  <c r="G574" i="1"/>
  <c r="F574" i="1"/>
  <c r="I574" i="1"/>
  <c r="H574" i="1"/>
  <c r="L93" i="1"/>
  <c r="L136" i="1"/>
  <c r="L178" i="1"/>
  <c r="L220" i="1"/>
  <c r="L304" i="1"/>
  <c r="L347" i="1"/>
  <c r="L573" i="1"/>
  <c r="L390" i="1"/>
  <c r="L193" i="1"/>
  <c r="L163" i="1"/>
  <c r="L108" i="1"/>
  <c r="L78" i="1"/>
  <c r="L289" i="1"/>
  <c r="L319" i="1"/>
  <c r="L192" i="1"/>
  <c r="L36" i="1"/>
  <c r="L66" i="1"/>
  <c r="L574" i="1"/>
  <c r="L234" i="1"/>
  <c r="L374" i="1"/>
  <c r="L405" i="1"/>
  <c r="L269" i="1"/>
  <c r="L247" i="1"/>
  <c r="L331" i="1"/>
  <c r="L362" i="1"/>
  <c r="L404" i="1"/>
  <c r="L227" i="1"/>
  <c r="L276" i="1"/>
  <c r="L417" i="1"/>
  <c r="L143" i="1"/>
  <c r="L361" i="1"/>
  <c r="L107" i="1"/>
  <c r="L318" i="1"/>
  <c r="L120" i="1"/>
  <c r="L151" i="1"/>
  <c r="L397" i="1"/>
  <c r="L185" i="1"/>
  <c r="L235" i="1"/>
  <c r="L205" i="1"/>
  <c r="L100" i="1"/>
  <c r="L65" i="1"/>
  <c r="L150" i="1"/>
  <c r="L311" i="1"/>
  <c r="L354" i="1"/>
  <c r="L58" i="1"/>
</calcChain>
</file>

<file path=xl/sharedStrings.xml><?xml version="1.0" encoding="utf-8"?>
<sst xmlns="http://schemas.openxmlformats.org/spreadsheetml/2006/main" count="427" uniqueCount="81">
  <si>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</si>
  <si>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</si>
  <si>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</si>
  <si>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</si>
  <si>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</si>
  <si>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</si>
  <si>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</si>
  <si>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</si>
  <si>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</si>
  <si>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</si>
  <si>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</si>
  <si>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</si>
  <si>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</si>
  <si>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</si>
  <si>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</si>
  <si>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</si>
  <si>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</si>
  <si>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</si>
  <si>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</si>
  <si>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</si>
  <si>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</si>
  <si>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</si>
  <si>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</si>
  <si>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</si>
  <si>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</si>
  <si>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</si>
  <si>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</si>
  <si>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</si>
  <si>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</si>
  <si>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</si>
  <si>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</si>
  <si>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</si>
  <si>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</si>
  <si>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</si>
  <si>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</si>
  <si>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</si>
  <si>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</si>
  <si>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</si>
  <si>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</si>
  <si>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</si>
  <si>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</si>
  <si>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</si>
  <si>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</si>
  <si>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</si>
  <si>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</si>
  <si>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</si>
  <si>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Яблоко</t>
  </si>
  <si>
    <t>Суп с макаронными изделиями</t>
  </si>
  <si>
    <t>Курица тушенная в соусе</t>
  </si>
  <si>
    <t>Каша гречневая рассыпчатая</t>
  </si>
  <si>
    <t>Хлеб белый</t>
  </si>
  <si>
    <t>Сок</t>
  </si>
  <si>
    <t>Суп гороховый</t>
  </si>
  <si>
    <t>Жаркое по домашнему</t>
  </si>
  <si>
    <t>Компот из сухофруктов</t>
  </si>
  <si>
    <t>Хлеб пшеничный</t>
  </si>
  <si>
    <t>Борщ</t>
  </si>
  <si>
    <t>Фрикадельки из кур</t>
  </si>
  <si>
    <t>Каша пшеничная</t>
  </si>
  <si>
    <t>Салат из капусты и яблок</t>
  </si>
  <si>
    <t>Суп дом. лапша</t>
  </si>
  <si>
    <t>Гуляш из говядины</t>
  </si>
  <si>
    <t>Пюре картофельное</t>
  </si>
  <si>
    <t>Компот из свежих яблок</t>
  </si>
  <si>
    <t>Суп с макаронами</t>
  </si>
  <si>
    <t>Плов из говядины</t>
  </si>
  <si>
    <t>Компот из груш</t>
  </si>
  <si>
    <t>Суп рисовый</t>
  </si>
  <si>
    <t>Макароны отварные</t>
  </si>
  <si>
    <t>Суп с клецками</t>
  </si>
  <si>
    <t>Котлета из говядины</t>
  </si>
  <si>
    <t>Чай</t>
  </si>
  <si>
    <t>Щи из свежей капусты</t>
  </si>
  <si>
    <t>Плов из курицы</t>
  </si>
  <si>
    <t>Салат из свеклы и яблок</t>
  </si>
  <si>
    <t>Салат из капусты</t>
  </si>
  <si>
    <t>Огурец свеж</t>
  </si>
  <si>
    <t>Компот из смеси сухофруктов</t>
  </si>
  <si>
    <t>Помидор свежий</t>
  </si>
  <si>
    <t>ГКОУ РД "Карашинская СОШ Лакского района"</t>
  </si>
  <si>
    <t>Айгунов З.Т.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</si>
</sst>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16" xfId="0" applyFont="1" applyBorder="1"/>
    <xf numFmtId="0" fontId="11" fillId="0" borderId="1" xfId="0" applyFont="1" applyBorder="1"/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1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6" xfId="0" applyFont="1" applyBorder="1"/>
    <xf numFmtId="0" fontId="11" fillId="2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9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10" fillId="0" borderId="2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4" xfId="0" applyFont="1" applyBorder="1"/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/>
    <xf numFmtId="0" fontId="11" fillId="3" borderId="2" xfId="0" applyFont="1" applyFill="1" applyBorder="1"/>
    <xf numFmtId="0" fontId="10" fillId="2" borderId="5" xfId="0" applyFont="1" applyFill="1" applyBorder="1" applyAlignment="1" applyProtection="1">
      <alignment vertical="top" wrapText="1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1" fillId="5" borderId="2" xfId="2" applyFont="1" applyFill="1" applyBorder="1" applyAlignment="1">
      <alignment wrapText="1"/>
    </xf>
    <xf numFmtId="0" fontId="11" fillId="5" borderId="2" xfId="2" applyFont="1" applyFill="1" applyBorder="1" applyAlignment="1">
      <alignment horizontal="center"/>
    </xf>
    <xf numFmtId="2" fontId="11" fillId="5" borderId="2" xfId="2" applyNumberFormat="1" applyFont="1" applyFill="1" applyBorder="1" applyAlignment="1">
      <alignment horizontal="center"/>
    </xf>
    <xf numFmtId="0" fontId="11" fillId="5" borderId="2" xfId="1" applyFont="1" applyFill="1" applyBorder="1" applyAlignment="1" applyProtection="1">
      <alignment wrapText="1"/>
      <protection locked="0"/>
    </xf>
    <xf numFmtId="1" fontId="11" fillId="5" borderId="2" xfId="1" applyNumberFormat="1" applyFont="1" applyFill="1" applyBorder="1" applyProtection="1">
      <protection locked="0"/>
    </xf>
    <xf numFmtId="0" fontId="11" fillId="5" borderId="2" xfId="1" applyFont="1" applyFill="1" applyBorder="1" applyProtection="1">
      <protection locked="0"/>
    </xf>
    <xf numFmtId="0" fontId="12" fillId="0" borderId="6" xfId="0" applyFont="1" applyBorder="1" applyAlignment="1" applyProtection="1">
      <alignment horizontal="right"/>
      <protection locked="0"/>
    </xf>
    <xf numFmtId="0" fontId="10" fillId="4" borderId="2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5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27" xfId="0" applyFont="1" applyFill="1" applyBorder="1" applyAlignment="1" applyProtection="1">
      <alignment horizontal="center" vertical="top" wrapText="1"/>
      <protection locked="0"/>
    </xf>
    <xf numFmtId="0" fontId="10" fillId="5" borderId="2" xfId="0" applyFont="1" applyFill="1" applyBorder="1" applyAlignment="1" applyProtection="1">
      <alignment horizontal="center" vertical="top" wrapText="1"/>
      <protection locked="0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/>
    </xf>
    <xf numFmtId="0" fontId="10" fillId="5" borderId="2" xfId="0" applyFont="1" applyFill="1" applyBorder="1" applyAlignment="1" applyProtection="1">
      <alignment vertical="top" wrapText="1"/>
      <protection locked="0"/>
    </xf>
    <xf numFmtId="2" fontId="11" fillId="5" borderId="2" xfId="1" applyNumberFormat="1" applyFont="1" applyFill="1" applyBorder="1" applyAlignment="1" applyProtection="1">
      <alignment horizontal="center"/>
      <protection locked="0"/>
    </xf>
    <xf numFmtId="0" fontId="11" fillId="5" borderId="2" xfId="1" applyFont="1" applyFill="1" applyBorder="1" applyAlignment="1" applyProtection="1">
      <alignment horizontal="center"/>
      <protection locked="0"/>
    </xf>
    <xf numFmtId="0" fontId="10" fillId="4" borderId="21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vertical="top" wrapText="1"/>
    </xf>
    <xf numFmtId="0" fontId="10" fillId="4" borderId="5" xfId="0" applyFont="1" applyFill="1" applyBorder="1" applyAlignment="1">
      <alignment horizontal="center" vertical="top" wrapText="1"/>
    </xf>
    <xf numFmtId="0" fontId="10" fillId="4" borderId="26" xfId="0" applyFont="1" applyFill="1" applyBorder="1" applyAlignment="1">
      <alignment horizontal="center" vertical="top" wrapText="1"/>
    </xf>
    <xf numFmtId="0" fontId="10" fillId="0" borderId="11" xfId="0" applyFont="1" applyBorder="1"/>
    <xf numFmtId="0" fontId="10" fillId="0" borderId="12" xfId="0" applyFont="1" applyBorder="1"/>
    <xf numFmtId="0" fontId="10" fillId="0" borderId="12" xfId="0" applyFont="1" applyBorder="1" applyAlignment="1">
      <alignment horizontal="center"/>
    </xf>
    <xf numFmtId="1" fontId="11" fillId="5" borderId="2" xfId="1" applyNumberFormat="1" applyFont="1" applyFill="1" applyBorder="1" applyAlignment="1" applyProtection="1">
      <alignment horizontal="center"/>
      <protection locked="0"/>
    </xf>
    <xf numFmtId="0" fontId="11" fillId="6" borderId="2" xfId="0" applyFont="1" applyFill="1" applyBorder="1" applyProtection="1"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15" fillId="0" borderId="5" xfId="0" applyFont="1" applyBorder="1"/>
    <xf numFmtId="0" fontId="16" fillId="0" borderId="5" xfId="0" applyFont="1" applyBorder="1" applyAlignment="1">
      <alignment horizontal="center"/>
    </xf>
    <xf numFmtId="0" fontId="17" fillId="2" borderId="5" xfId="0" applyFont="1" applyFill="1" applyBorder="1" applyAlignment="1" applyProtection="1">
      <alignment vertical="top" wrapText="1"/>
      <protection locked="0"/>
    </xf>
    <xf numFmtId="0" fontId="17" fillId="0" borderId="5" xfId="0" applyFont="1" applyBorder="1"/>
    <xf numFmtId="0" fontId="13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4"/>
  <sheetViews>
    <sheetView tabSelected="1" zoomScale="83" zoomScaleNormal="83" workbookViewId="0">
      <pane xSplit="4" ySplit="5" topLeftCell="E255" activePane="bottomRight" state="frozen"/>
      <selection pane="topRight" activeCell="E1" sqref="E1"/>
      <selection pane="bottomLeft" activeCell="A6" sqref="A6"/>
      <selection pane="bottomRight" activeCell="B202" sqref="B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79</v>
      </c>
      <c r="D1" s="89"/>
      <c r="E1" s="89"/>
      <c r="F1" s="5" t="s">
        <v>16</v>
      </c>
      <c r="G1" s="2" t="s">
        <v>17</v>
      </c>
      <c r="H1" s="90" t="s">
        <v>45</v>
      </c>
      <c r="I1" s="90"/>
      <c r="J1" s="90"/>
      <c r="K1" s="90"/>
    </row>
    <row r="2" spans="1:12" ht="18" x14ac:dyDescent="0.2">
      <c r="A2" s="6" t="s">
        <v>6</v>
      </c>
      <c r="C2" s="2"/>
      <c r="G2" s="2" t="s">
        <v>18</v>
      </c>
      <c r="H2" s="90" t="s">
        <v>80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7" t="s">
        <v>9</v>
      </c>
      <c r="G3" s="2" t="s">
        <v>19</v>
      </c>
      <c r="H3" s="8">
        <v>10</v>
      </c>
      <c r="I3" s="8">
        <v>1</v>
      </c>
      <c r="J3" s="9">
        <v>2025</v>
      </c>
      <c r="K3" s="1"/>
    </row>
    <row r="4" spans="1:12" x14ac:dyDescent="0.2">
      <c r="C4" s="2"/>
      <c r="D4" s="4"/>
      <c r="H4" s="10" t="s">
        <v>42</v>
      </c>
      <c r="I4" s="10" t="s">
        <v>43</v>
      </c>
      <c r="J4" s="10" t="s">
        <v>44</v>
      </c>
    </row>
    <row r="5" spans="1:12" ht="31.5" x14ac:dyDescent="0.2">
      <c r="A5" s="11" t="s">
        <v>14</v>
      </c>
      <c r="B5" s="12" t="s">
        <v>15</v>
      </c>
      <c r="C5" s="13" t="s">
        <v>0</v>
      </c>
      <c r="D5" s="13" t="s">
        <v>13</v>
      </c>
      <c r="E5" s="13" t="s">
        <v>12</v>
      </c>
      <c r="F5" s="13" t="s">
        <v>40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41</v>
      </c>
    </row>
    <row r="6" spans="1:12" ht="15" x14ac:dyDescent="0.25">
      <c r="A6" s="15">
        <v>1</v>
      </c>
      <c r="B6" s="16">
        <v>1</v>
      </c>
      <c r="C6" s="17" t="s">
        <v>20</v>
      </c>
      <c r="D6" s="18" t="s">
        <v>21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22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23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24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39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81" t="s">
        <v>26</v>
      </c>
      <c r="D14" s="29" t="s">
        <v>27</v>
      </c>
      <c r="E14" s="41"/>
      <c r="F14" s="42"/>
      <c r="G14" s="42"/>
      <c r="H14" s="42"/>
      <c r="I14" s="42"/>
      <c r="J14" s="42"/>
      <c r="K14" s="43"/>
      <c r="L14" s="27"/>
    </row>
    <row r="15" spans="1:12" ht="15" x14ac:dyDescent="0.25">
      <c r="A15" s="22"/>
      <c r="B15" s="23"/>
      <c r="C15" s="24"/>
      <c r="D15" s="29" t="s">
        <v>28</v>
      </c>
      <c r="E15" s="44" t="s">
        <v>47</v>
      </c>
      <c r="F15" s="45">
        <v>250</v>
      </c>
      <c r="G15" s="46">
        <v>3</v>
      </c>
      <c r="H15" s="46">
        <v>3</v>
      </c>
      <c r="I15" s="46">
        <v>23</v>
      </c>
      <c r="J15" s="45">
        <v>122</v>
      </c>
      <c r="K15" s="45">
        <v>85</v>
      </c>
      <c r="L15" s="27">
        <v>19.7</v>
      </c>
    </row>
    <row r="16" spans="1:12" ht="15" x14ac:dyDescent="0.25">
      <c r="A16" s="22"/>
      <c r="B16" s="23"/>
      <c r="C16" s="24"/>
      <c r="D16" s="29" t="s">
        <v>29</v>
      </c>
      <c r="E16" s="44" t="s">
        <v>48</v>
      </c>
      <c r="F16" s="45">
        <v>90</v>
      </c>
      <c r="G16" s="46">
        <v>12</v>
      </c>
      <c r="H16" s="46">
        <v>17</v>
      </c>
      <c r="I16" s="46">
        <v>14</v>
      </c>
      <c r="J16" s="45">
        <v>168</v>
      </c>
      <c r="K16" s="45">
        <v>198</v>
      </c>
      <c r="L16" s="27">
        <v>26.86</v>
      </c>
    </row>
    <row r="17" spans="1:12" ht="15" x14ac:dyDescent="0.25">
      <c r="A17" s="22"/>
      <c r="B17" s="23"/>
      <c r="C17" s="24"/>
      <c r="D17" s="29" t="s">
        <v>30</v>
      </c>
      <c r="E17" s="47" t="s">
        <v>49</v>
      </c>
      <c r="F17" s="75">
        <v>150</v>
      </c>
      <c r="G17" s="75">
        <v>9</v>
      </c>
      <c r="H17" s="75">
        <v>6</v>
      </c>
      <c r="I17" s="75">
        <v>39</v>
      </c>
      <c r="J17" s="75">
        <v>243</v>
      </c>
      <c r="K17" s="66">
        <v>114</v>
      </c>
      <c r="L17" s="27">
        <v>12.48</v>
      </c>
    </row>
    <row r="18" spans="1:12" ht="15" x14ac:dyDescent="0.25">
      <c r="A18" s="22"/>
      <c r="B18" s="23"/>
      <c r="C18" s="24"/>
      <c r="D18" s="29" t="s">
        <v>31</v>
      </c>
      <c r="E18" s="47" t="s">
        <v>51</v>
      </c>
      <c r="F18" s="45">
        <v>200</v>
      </c>
      <c r="G18" s="46">
        <v>2</v>
      </c>
      <c r="H18" s="46">
        <v>0</v>
      </c>
      <c r="I18" s="46">
        <v>21</v>
      </c>
      <c r="J18" s="45">
        <v>104</v>
      </c>
      <c r="K18" s="45">
        <v>271</v>
      </c>
      <c r="L18" s="27">
        <v>11.69</v>
      </c>
    </row>
    <row r="19" spans="1:12" ht="15" x14ac:dyDescent="0.25">
      <c r="A19" s="22"/>
      <c r="B19" s="23"/>
      <c r="C19" s="24"/>
      <c r="D19" s="29" t="s">
        <v>32</v>
      </c>
      <c r="E19" s="44" t="s">
        <v>50</v>
      </c>
      <c r="F19" s="45">
        <v>50</v>
      </c>
      <c r="G19" s="46">
        <v>4</v>
      </c>
      <c r="H19" s="46">
        <v>1</v>
      </c>
      <c r="I19" s="46">
        <v>24</v>
      </c>
      <c r="J19" s="45">
        <v>133</v>
      </c>
      <c r="K19" s="45"/>
      <c r="L19" s="27">
        <v>2.95</v>
      </c>
    </row>
    <row r="20" spans="1:12" ht="15" x14ac:dyDescent="0.25">
      <c r="A20" s="22"/>
      <c r="B20" s="23"/>
      <c r="C20" s="24"/>
      <c r="D20" s="29" t="s">
        <v>33</v>
      </c>
      <c r="E20" s="47"/>
      <c r="F20" s="75"/>
      <c r="G20" s="75"/>
      <c r="H20" s="75"/>
      <c r="I20" s="75"/>
      <c r="J20" s="75"/>
      <c r="K20" s="66"/>
      <c r="L20" s="27"/>
    </row>
    <row r="21" spans="1:12" ht="15" x14ac:dyDescent="0.25">
      <c r="A21" s="22"/>
      <c r="B21" s="23"/>
      <c r="C21" s="24"/>
      <c r="D21" s="25"/>
      <c r="E21" s="44"/>
      <c r="F21" s="45"/>
      <c r="G21" s="46"/>
      <c r="H21" s="46"/>
      <c r="I21" s="46"/>
      <c r="J21" s="45"/>
      <c r="K21" s="45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39</v>
      </c>
      <c r="E23" s="34"/>
      <c r="F23" s="35">
        <f>SUM(F14:F22)</f>
        <v>740</v>
      </c>
      <c r="G23" s="35">
        <f>SUM(G14:G22)</f>
        <v>30</v>
      </c>
      <c r="H23" s="35">
        <f>SUM(H14:H22)</f>
        <v>27</v>
      </c>
      <c r="I23" s="35">
        <f>SUM(I14:I22)</f>
        <v>121</v>
      </c>
      <c r="J23" s="35">
        <f>SUM(J14:J22)</f>
        <v>770</v>
      </c>
      <c r="K23" s="36"/>
      <c r="L23" s="35">
        <v>73.680000000000007</v>
      </c>
    </row>
    <row r="24" spans="1:12" ht="15" thickBot="1" x14ac:dyDescent="0.25">
      <c r="A24" s="51">
        <f>A6</f>
        <v>1</v>
      </c>
      <c r="B24" s="52">
        <f>B6</f>
        <v>1</v>
      </c>
      <c r="C24" s="85" t="s">
        <v>4</v>
      </c>
      <c r="D24" s="86"/>
      <c r="E24" s="53"/>
      <c r="F24" s="54">
        <v>740</v>
      </c>
      <c r="G24" s="54">
        <v>30</v>
      </c>
      <c r="H24" s="54">
        <v>27</v>
      </c>
      <c r="I24" s="54">
        <v>121</v>
      </c>
      <c r="J24" s="54">
        <v>770</v>
      </c>
      <c r="K24" s="55"/>
      <c r="L24" s="54">
        <v>73.680000000000007</v>
      </c>
    </row>
    <row r="25" spans="1:12" ht="15" x14ac:dyDescent="0.25">
      <c r="A25" s="56">
        <v>1</v>
      </c>
      <c r="B25" s="23">
        <v>2</v>
      </c>
      <c r="C25" s="17" t="s">
        <v>20</v>
      </c>
      <c r="D25" s="18" t="s">
        <v>21</v>
      </c>
      <c r="E25" s="19"/>
      <c r="F25" s="20"/>
      <c r="G25" s="20"/>
      <c r="H25" s="20"/>
      <c r="I25" s="20"/>
      <c r="J25" s="20"/>
      <c r="K25" s="21"/>
      <c r="L25" s="20"/>
    </row>
    <row r="26" spans="1:12" ht="15" x14ac:dyDescent="0.25">
      <c r="A26" s="56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56"/>
      <c r="B27" s="23"/>
      <c r="C27" s="24"/>
      <c r="D27" s="29" t="s">
        <v>22</v>
      </c>
      <c r="E27" s="26"/>
      <c r="F27" s="27"/>
      <c r="G27" s="27"/>
      <c r="H27" s="27"/>
      <c r="I27" s="27"/>
      <c r="J27" s="27"/>
      <c r="K27" s="28"/>
      <c r="L27" s="27"/>
    </row>
    <row r="28" spans="1:12" ht="15" x14ac:dyDescent="0.25">
      <c r="A28" s="56"/>
      <c r="B28" s="23"/>
      <c r="C28" s="24"/>
      <c r="D28" s="29" t="s">
        <v>23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56"/>
      <c r="B29" s="23"/>
      <c r="C29" s="24"/>
      <c r="D29" s="29" t="s">
        <v>24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56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56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57"/>
      <c r="B32" s="31"/>
      <c r="C32" s="32"/>
      <c r="D32" s="33" t="s">
        <v>39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5" x14ac:dyDescent="0.25">
      <c r="A33" s="38"/>
      <c r="B33" s="38">
        <f>B25</f>
        <v>2</v>
      </c>
      <c r="C33" s="39" t="s">
        <v>25</v>
      </c>
      <c r="D33" s="40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56"/>
      <c r="B34" s="23"/>
      <c r="C34" s="24"/>
      <c r="D34" s="25"/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56"/>
      <c r="B35" s="23"/>
      <c r="C35" s="24"/>
      <c r="D35" s="25"/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57"/>
      <c r="B36" s="31"/>
      <c r="C36" s="32"/>
      <c r="D36" s="33" t="s">
        <v>39</v>
      </c>
      <c r="E36" s="34"/>
      <c r="F36" s="35">
        <f>SUM(F33:F35)</f>
        <v>0</v>
      </c>
      <c r="G36" s="35">
        <f>SUM(G33:G35)</f>
        <v>0</v>
      </c>
      <c r="H36" s="35">
        <f>SUM(H33:H35)</f>
        <v>0</v>
      </c>
      <c r="I36" s="35">
        <f>SUM(I33:I35)</f>
        <v>0</v>
      </c>
      <c r="J36" s="35">
        <f>SUM(J33:J35)</f>
        <v>0</v>
      </c>
      <c r="K36" s="36"/>
      <c r="L36" s="35">
        <f ca="1">SUM(L33:L41)</f>
        <v>0</v>
      </c>
    </row>
    <row r="37" spans="1:12" ht="15" x14ac:dyDescent="0.25">
      <c r="A37" s="38">
        <f>A25</f>
        <v>1</v>
      </c>
      <c r="B37" s="79">
        <f>B25</f>
        <v>2</v>
      </c>
      <c r="C37" s="81" t="s">
        <v>26</v>
      </c>
      <c r="D37" s="29" t="s">
        <v>27</v>
      </c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56"/>
      <c r="B38" s="23"/>
      <c r="C38" s="24"/>
      <c r="D38" s="29" t="s">
        <v>28</v>
      </c>
      <c r="E38" s="47" t="s">
        <v>52</v>
      </c>
      <c r="F38" s="75">
        <v>250</v>
      </c>
      <c r="G38" s="75">
        <v>5</v>
      </c>
      <c r="H38" s="75">
        <v>4</v>
      </c>
      <c r="I38" s="75">
        <v>22</v>
      </c>
      <c r="J38" s="75">
        <v>131</v>
      </c>
      <c r="K38" s="66">
        <v>78</v>
      </c>
      <c r="L38" s="58">
        <v>13.65</v>
      </c>
    </row>
    <row r="39" spans="1:12" ht="15" x14ac:dyDescent="0.25">
      <c r="A39" s="56"/>
      <c r="B39" s="23"/>
      <c r="C39" s="24"/>
      <c r="D39" s="29" t="s">
        <v>29</v>
      </c>
      <c r="E39" s="47" t="s">
        <v>53</v>
      </c>
      <c r="F39" s="75">
        <v>170</v>
      </c>
      <c r="G39" s="75">
        <v>19</v>
      </c>
      <c r="H39" s="75">
        <v>21</v>
      </c>
      <c r="I39" s="75">
        <v>24</v>
      </c>
      <c r="J39" s="75">
        <v>330</v>
      </c>
      <c r="K39" s="66">
        <v>174</v>
      </c>
      <c r="L39" s="58">
        <v>36.69</v>
      </c>
    </row>
    <row r="40" spans="1:12" ht="15" x14ac:dyDescent="0.25">
      <c r="A40" s="56"/>
      <c r="B40" s="23"/>
      <c r="C40" s="24"/>
      <c r="D40" s="29" t="s">
        <v>30</v>
      </c>
      <c r="E40" s="47"/>
      <c r="F40" s="75"/>
      <c r="G40" s="75"/>
      <c r="H40" s="75"/>
      <c r="I40" s="75"/>
      <c r="J40" s="75"/>
      <c r="K40" s="66"/>
      <c r="L40" s="58"/>
    </row>
    <row r="41" spans="1:12" ht="15" x14ac:dyDescent="0.25">
      <c r="A41" s="56"/>
      <c r="B41" s="23"/>
      <c r="C41" s="24"/>
      <c r="D41" s="29" t="s">
        <v>31</v>
      </c>
      <c r="E41" s="47" t="s">
        <v>54</v>
      </c>
      <c r="F41" s="75">
        <v>200</v>
      </c>
      <c r="G41" s="75">
        <v>1</v>
      </c>
      <c r="H41" s="75"/>
      <c r="I41" s="75">
        <v>31</v>
      </c>
      <c r="J41" s="75">
        <v>130</v>
      </c>
      <c r="K41" s="66">
        <v>241</v>
      </c>
      <c r="L41" s="58">
        <v>12.49</v>
      </c>
    </row>
    <row r="42" spans="1:12" ht="15" x14ac:dyDescent="0.25">
      <c r="A42" s="56"/>
      <c r="B42" s="23"/>
      <c r="C42" s="24"/>
      <c r="D42" s="29" t="s">
        <v>32</v>
      </c>
      <c r="E42" s="47" t="s">
        <v>55</v>
      </c>
      <c r="F42" s="75">
        <v>50</v>
      </c>
      <c r="G42" s="75">
        <v>3</v>
      </c>
      <c r="H42" s="75">
        <v>2</v>
      </c>
      <c r="I42" s="75">
        <v>24</v>
      </c>
      <c r="J42" s="75">
        <v>133</v>
      </c>
      <c r="K42" s="66"/>
      <c r="L42" s="58">
        <v>2.95</v>
      </c>
    </row>
    <row r="43" spans="1:12" ht="15" x14ac:dyDescent="0.25">
      <c r="A43" s="56"/>
      <c r="B43" s="23"/>
      <c r="C43" s="24"/>
      <c r="D43" s="29" t="s">
        <v>33</v>
      </c>
      <c r="E43" s="47"/>
      <c r="F43" s="48"/>
      <c r="G43" s="48"/>
      <c r="H43" s="48"/>
      <c r="I43" s="48"/>
      <c r="J43" s="48"/>
      <c r="K43" s="49"/>
      <c r="L43" s="58"/>
    </row>
    <row r="44" spans="1:12" ht="15" x14ac:dyDescent="0.25">
      <c r="A44" s="56"/>
      <c r="B44" s="23"/>
      <c r="C44" s="24"/>
      <c r="D44" s="76" t="s">
        <v>24</v>
      </c>
      <c r="E44" s="47" t="s">
        <v>46</v>
      </c>
      <c r="F44" s="75">
        <v>100</v>
      </c>
      <c r="G44" s="48"/>
      <c r="H44" s="48"/>
      <c r="I44" s="75">
        <v>10</v>
      </c>
      <c r="J44" s="75">
        <v>47</v>
      </c>
      <c r="K44" s="66">
        <v>231</v>
      </c>
      <c r="L44" s="58">
        <v>7.9</v>
      </c>
    </row>
    <row r="45" spans="1:12" ht="15" x14ac:dyDescent="0.25">
      <c r="A45" s="56"/>
      <c r="B45" s="23"/>
      <c r="C45" s="24"/>
      <c r="D45" s="25"/>
      <c r="E45" s="47"/>
      <c r="F45" s="48"/>
      <c r="G45" s="48"/>
      <c r="H45" s="48"/>
      <c r="I45" s="48"/>
      <c r="J45" s="48"/>
      <c r="K45" s="59"/>
      <c r="L45" s="58"/>
    </row>
    <row r="46" spans="1:12" ht="15" x14ac:dyDescent="0.25">
      <c r="A46" s="57"/>
      <c r="B46" s="31"/>
      <c r="C46" s="32"/>
      <c r="D46" s="33" t="s">
        <v>39</v>
      </c>
      <c r="E46" s="60"/>
      <c r="F46" s="61">
        <f>SUM(F37:F45)</f>
        <v>770</v>
      </c>
      <c r="G46" s="61">
        <f>SUM(G37:G45)</f>
        <v>28</v>
      </c>
      <c r="H46" s="61">
        <f>SUM(H37:H45)</f>
        <v>27</v>
      </c>
      <c r="I46" s="61">
        <f>SUM(I37:I45)</f>
        <v>111</v>
      </c>
      <c r="J46" s="61">
        <f>SUM(J37:J45)</f>
        <v>771</v>
      </c>
      <c r="K46" s="62"/>
      <c r="L46" s="35">
        <f>SUM(L38:L44)</f>
        <v>73.680000000000007</v>
      </c>
    </row>
    <row r="47" spans="1:12" ht="15" x14ac:dyDescent="0.25">
      <c r="A47" s="38">
        <f>A25</f>
        <v>1</v>
      </c>
      <c r="B47" s="38">
        <f>B25</f>
        <v>2</v>
      </c>
      <c r="C47" s="39" t="s">
        <v>34</v>
      </c>
      <c r="D47" s="40" t="s">
        <v>35</v>
      </c>
      <c r="E47" s="26"/>
      <c r="F47" s="27"/>
      <c r="G47" s="27"/>
      <c r="H47" s="27"/>
      <c r="I47" s="27"/>
      <c r="J47" s="27"/>
      <c r="K47" s="28"/>
      <c r="L47" s="27"/>
    </row>
    <row r="48" spans="1:12" ht="15" x14ac:dyDescent="0.25">
      <c r="A48" s="56"/>
      <c r="B48" s="23"/>
      <c r="C48" s="24"/>
      <c r="D48" s="40" t="s">
        <v>31</v>
      </c>
      <c r="E48" s="26"/>
      <c r="F48" s="27"/>
      <c r="G48" s="27"/>
      <c r="H48" s="27"/>
      <c r="I48" s="27"/>
      <c r="J48" s="27"/>
      <c r="K48" s="28"/>
      <c r="L48" s="27"/>
    </row>
    <row r="49" spans="1:12" ht="15" x14ac:dyDescent="0.25">
      <c r="A49" s="56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56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57"/>
      <c r="B51" s="31"/>
      <c r="C51" s="32"/>
      <c r="D51" s="33" t="s">
        <v>39</v>
      </c>
      <c r="E51" s="34"/>
      <c r="F51" s="35">
        <f>SUM(F47:F50)</f>
        <v>0</v>
      </c>
      <c r="G51" s="35">
        <f>SUM(G47:G50)</f>
        <v>0</v>
      </c>
      <c r="H51" s="35">
        <f>SUM(H47:H50)</f>
        <v>0</v>
      </c>
      <c r="I51" s="35">
        <f>SUM(I47:I50)</f>
        <v>0</v>
      </c>
      <c r="J51" s="35">
        <f>SUM(J47:J50)</f>
        <v>0</v>
      </c>
      <c r="K51" s="36"/>
      <c r="L51" s="35">
        <v>0</v>
      </c>
    </row>
    <row r="52" spans="1:12" ht="15" x14ac:dyDescent="0.25">
      <c r="A52" s="38">
        <f>A25</f>
        <v>1</v>
      </c>
      <c r="B52" s="38">
        <f>B25</f>
        <v>2</v>
      </c>
      <c r="C52" s="39" t="s">
        <v>36</v>
      </c>
      <c r="D52" s="29" t="s">
        <v>21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56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56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56"/>
      <c r="B55" s="23"/>
      <c r="C55" s="24"/>
      <c r="D55" s="29" t="s">
        <v>23</v>
      </c>
      <c r="E55" s="26"/>
      <c r="F55" s="27"/>
      <c r="G55" s="27"/>
      <c r="H55" s="27"/>
      <c r="I55" s="27"/>
      <c r="J55" s="27"/>
      <c r="K55" s="28"/>
      <c r="L55" s="27"/>
    </row>
    <row r="56" spans="1:12" ht="15" x14ac:dyDescent="0.25">
      <c r="A56" s="56"/>
      <c r="B56" s="23"/>
      <c r="C56" s="24"/>
      <c r="D56" s="25"/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56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57"/>
      <c r="B58" s="31"/>
      <c r="C58" s="32"/>
      <c r="D58" s="33" t="s">
        <v>39</v>
      </c>
      <c r="E58" s="34"/>
      <c r="F58" s="35">
        <f>SUM(F52:F57)</f>
        <v>0</v>
      </c>
      <c r="G58" s="35">
        <f>SUM(G52:G57)</f>
        <v>0</v>
      </c>
      <c r="H58" s="35">
        <f>SUM(H52:H57)</f>
        <v>0</v>
      </c>
      <c r="I58" s="35">
        <f>SUM(I52:I57)</f>
        <v>0</v>
      </c>
      <c r="J58" s="35">
        <f>SUM(J52:J57)</f>
        <v>0</v>
      </c>
      <c r="K58" s="36"/>
      <c r="L58" s="35">
        <f ca="1">SUM(L52:L60)</f>
        <v>0</v>
      </c>
    </row>
    <row r="59" spans="1:12" ht="15" x14ac:dyDescent="0.25">
      <c r="A59" s="38">
        <f>A25</f>
        <v>1</v>
      </c>
      <c r="B59" s="38">
        <f>B25</f>
        <v>2</v>
      </c>
      <c r="C59" s="39" t="s">
        <v>37</v>
      </c>
      <c r="D59" s="40" t="s">
        <v>38</v>
      </c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56"/>
      <c r="B60" s="23"/>
      <c r="C60" s="24"/>
      <c r="D60" s="40" t="s">
        <v>35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56"/>
      <c r="B61" s="23"/>
      <c r="C61" s="24"/>
      <c r="D61" s="40" t="s">
        <v>31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56"/>
      <c r="B62" s="23"/>
      <c r="C62" s="24"/>
      <c r="D62" s="40" t="s">
        <v>24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56"/>
      <c r="B63" s="23"/>
      <c r="C63" s="24"/>
      <c r="D63" s="25"/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56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57"/>
      <c r="B65" s="31"/>
      <c r="C65" s="32"/>
      <c r="D65" s="50" t="s">
        <v>39</v>
      </c>
      <c r="E65" s="34"/>
      <c r="F65" s="35">
        <f>SUM(F59:F64)</f>
        <v>0</v>
      </c>
      <c r="G65" s="35">
        <f>SUM(G59:G64)</f>
        <v>0</v>
      </c>
      <c r="H65" s="35">
        <f>SUM(H59:H64)</f>
        <v>0</v>
      </c>
      <c r="I65" s="35">
        <f>SUM(I59:I64)</f>
        <v>0</v>
      </c>
      <c r="J65" s="35">
        <f>SUM(J59:J64)</f>
        <v>0</v>
      </c>
      <c r="K65" s="36"/>
      <c r="L65" s="35">
        <f ca="1">SUM(L59:L67)</f>
        <v>0</v>
      </c>
    </row>
    <row r="66" spans="1:12" ht="15.75" customHeight="1" x14ac:dyDescent="0.2">
      <c r="A66" s="63">
        <f>A25</f>
        <v>1</v>
      </c>
      <c r="B66" s="63">
        <f>B25</f>
        <v>2</v>
      </c>
      <c r="C66" s="85" t="s">
        <v>4</v>
      </c>
      <c r="D66" s="86"/>
      <c r="E66" s="53"/>
      <c r="F66" s="54">
        <f>F32+F36+F46+F51+F58+F65</f>
        <v>770</v>
      </c>
      <c r="G66" s="54">
        <f>G32+G36+G46+G51+G58+G65</f>
        <v>28</v>
      </c>
      <c r="H66" s="54">
        <f>H32+H36+H46+H51+H58+H65</f>
        <v>27</v>
      </c>
      <c r="I66" s="54">
        <f>I32+I36+I46+I51+I58+I65</f>
        <v>111</v>
      </c>
      <c r="J66" s="54">
        <f>J32+J36+J46+J51+J58+J65</f>
        <v>771</v>
      </c>
      <c r="K66" s="55"/>
      <c r="L66" s="54">
        <f ca="1">L32+L36+L46+L51+L58+L65</f>
        <v>0</v>
      </c>
    </row>
    <row r="67" spans="1:12" ht="15" x14ac:dyDescent="0.25">
      <c r="A67" s="15">
        <v>1</v>
      </c>
      <c r="B67" s="16">
        <v>3</v>
      </c>
      <c r="C67" s="17" t="s">
        <v>20</v>
      </c>
      <c r="D67" s="18" t="s">
        <v>21</v>
      </c>
      <c r="E67" s="19"/>
      <c r="F67" s="20"/>
      <c r="G67" s="20"/>
      <c r="H67" s="20"/>
      <c r="I67" s="20"/>
      <c r="J67" s="20"/>
      <c r="K67" s="21"/>
      <c r="L67" s="20"/>
    </row>
    <row r="68" spans="1:12" ht="15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22"/>
      <c r="B69" s="23"/>
      <c r="C69" s="24"/>
      <c r="D69" s="29" t="s">
        <v>22</v>
      </c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22"/>
      <c r="B70" s="23"/>
      <c r="C70" s="24"/>
      <c r="D70" s="29" t="s">
        <v>23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22"/>
      <c r="B71" s="23"/>
      <c r="C71" s="24"/>
      <c r="D71" s="29" t="s">
        <v>24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22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22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30"/>
      <c r="B74" s="31"/>
      <c r="C74" s="32"/>
      <c r="D74" s="33" t="s">
        <v>39</v>
      </c>
      <c r="E74" s="34"/>
      <c r="F74" s="35">
        <f>SUM(F67:F73)</f>
        <v>0</v>
      </c>
      <c r="G74" s="35">
        <f>SUM(G67:G73)</f>
        <v>0</v>
      </c>
      <c r="H74" s="35">
        <f>SUM(H67:H73)</f>
        <v>0</v>
      </c>
      <c r="I74" s="35">
        <f>SUM(I67:I73)</f>
        <v>0</v>
      </c>
      <c r="J74" s="35">
        <f>SUM(J67:J73)</f>
        <v>0</v>
      </c>
      <c r="K74" s="36"/>
      <c r="L74" s="35">
        <f>SUM(L67:L73)</f>
        <v>0</v>
      </c>
    </row>
    <row r="75" spans="1:12" ht="15" x14ac:dyDescent="0.25">
      <c r="A75" s="37">
        <f>A67</f>
        <v>1</v>
      </c>
      <c r="B75" s="38">
        <f>B67</f>
        <v>3</v>
      </c>
      <c r="C75" s="39" t="s">
        <v>25</v>
      </c>
      <c r="D75" s="40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22"/>
      <c r="B76" s="23"/>
      <c r="C76" s="24"/>
      <c r="D76" s="25"/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22"/>
      <c r="B77" s="23"/>
      <c r="C77" s="24"/>
      <c r="D77" s="25"/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30"/>
      <c r="B78" s="31"/>
      <c r="C78" s="32"/>
      <c r="D78" s="33" t="s">
        <v>39</v>
      </c>
      <c r="E78" s="34"/>
      <c r="F78" s="35">
        <f>SUM(F75:F77)</f>
        <v>0</v>
      </c>
      <c r="G78" s="35">
        <f>SUM(G75:G77)</f>
        <v>0</v>
      </c>
      <c r="H78" s="35">
        <f>SUM(H75:H77)</f>
        <v>0</v>
      </c>
      <c r="I78" s="35">
        <f>SUM(I75:I77)</f>
        <v>0</v>
      </c>
      <c r="J78" s="35">
        <f>SUM(J75:J77)</f>
        <v>0</v>
      </c>
      <c r="K78" s="36"/>
      <c r="L78" s="35">
        <f ca="1">SUM(L75:L83)</f>
        <v>0</v>
      </c>
    </row>
    <row r="79" spans="1:12" ht="15" x14ac:dyDescent="0.25">
      <c r="A79" s="37">
        <f>A67</f>
        <v>1</v>
      </c>
      <c r="B79" s="38">
        <f>B67</f>
        <v>3</v>
      </c>
      <c r="C79" s="81" t="s">
        <v>26</v>
      </c>
      <c r="D79" s="29" t="s">
        <v>27</v>
      </c>
      <c r="E79" s="64"/>
      <c r="F79" s="59"/>
      <c r="G79" s="59"/>
      <c r="H79" s="59"/>
      <c r="I79" s="59"/>
      <c r="J79" s="59"/>
      <c r="K79" s="59"/>
      <c r="L79" s="58"/>
    </row>
    <row r="80" spans="1:12" ht="15" x14ac:dyDescent="0.25">
      <c r="A80" s="22"/>
      <c r="B80" s="23"/>
      <c r="C80" s="24"/>
      <c r="D80" s="29" t="s">
        <v>28</v>
      </c>
      <c r="E80" s="44" t="s">
        <v>56</v>
      </c>
      <c r="F80" s="75">
        <v>250</v>
      </c>
      <c r="G80" s="59">
        <v>3</v>
      </c>
      <c r="H80" s="59">
        <v>6</v>
      </c>
      <c r="I80" s="59">
        <v>10</v>
      </c>
      <c r="J80" s="59">
        <v>104</v>
      </c>
      <c r="K80" s="59">
        <v>62</v>
      </c>
      <c r="L80" s="58">
        <v>17.54</v>
      </c>
    </row>
    <row r="81" spans="1:12" ht="15" x14ac:dyDescent="0.25">
      <c r="A81" s="22"/>
      <c r="B81" s="23"/>
      <c r="C81" s="24"/>
      <c r="D81" s="29" t="s">
        <v>29</v>
      </c>
      <c r="E81" s="44" t="s">
        <v>57</v>
      </c>
      <c r="F81" s="75">
        <v>90</v>
      </c>
      <c r="G81" s="59">
        <v>14</v>
      </c>
      <c r="H81" s="59">
        <v>8</v>
      </c>
      <c r="I81" s="59">
        <v>13</v>
      </c>
      <c r="J81" s="59">
        <v>211</v>
      </c>
      <c r="K81" s="59">
        <v>200</v>
      </c>
      <c r="L81" s="58">
        <v>37.44</v>
      </c>
    </row>
    <row r="82" spans="1:12" ht="15" x14ac:dyDescent="0.25">
      <c r="A82" s="22"/>
      <c r="B82" s="23"/>
      <c r="C82" s="24"/>
      <c r="D82" s="29" t="s">
        <v>30</v>
      </c>
      <c r="E82" s="44" t="s">
        <v>58</v>
      </c>
      <c r="F82" s="75">
        <v>150</v>
      </c>
      <c r="G82" s="59">
        <v>4</v>
      </c>
      <c r="H82" s="59">
        <v>7</v>
      </c>
      <c r="I82" s="59">
        <v>25</v>
      </c>
      <c r="J82" s="59">
        <v>214</v>
      </c>
      <c r="K82" s="59">
        <v>114</v>
      </c>
      <c r="L82" s="58">
        <v>11.77</v>
      </c>
    </row>
    <row r="83" spans="1:12" ht="15" x14ac:dyDescent="0.25">
      <c r="A83" s="22"/>
      <c r="B83" s="23"/>
      <c r="C83" s="24"/>
      <c r="D83" s="29" t="s">
        <v>31</v>
      </c>
      <c r="E83" s="44" t="s">
        <v>77</v>
      </c>
      <c r="F83" s="75">
        <v>200</v>
      </c>
      <c r="G83" s="59">
        <v>1</v>
      </c>
      <c r="H83" s="59"/>
      <c r="I83" s="59">
        <v>31</v>
      </c>
      <c r="J83" s="59">
        <v>130</v>
      </c>
      <c r="K83" s="59">
        <v>241</v>
      </c>
      <c r="L83" s="58">
        <v>3.98</v>
      </c>
    </row>
    <row r="84" spans="1:12" ht="15" x14ac:dyDescent="0.25">
      <c r="A84" s="22"/>
      <c r="B84" s="23"/>
      <c r="C84" s="24"/>
      <c r="D84" s="29" t="s">
        <v>32</v>
      </c>
      <c r="E84" s="44" t="s">
        <v>55</v>
      </c>
      <c r="F84" s="75">
        <v>60</v>
      </c>
      <c r="G84" s="59">
        <v>2</v>
      </c>
      <c r="H84" s="59">
        <v>1</v>
      </c>
      <c r="I84" s="59">
        <v>25</v>
      </c>
      <c r="J84" s="59">
        <v>133</v>
      </c>
      <c r="K84" s="59"/>
      <c r="L84" s="58">
        <v>2.95</v>
      </c>
    </row>
    <row r="85" spans="1:12" ht="15" x14ac:dyDescent="0.25">
      <c r="A85" s="22"/>
      <c r="B85" s="23"/>
      <c r="C85" s="24"/>
      <c r="D85" s="29" t="s">
        <v>33</v>
      </c>
      <c r="E85" s="47"/>
      <c r="F85" s="75"/>
      <c r="G85" s="59"/>
      <c r="H85" s="59"/>
      <c r="I85" s="59"/>
      <c r="J85" s="59"/>
      <c r="K85" s="59"/>
      <c r="L85" s="58"/>
    </row>
    <row r="86" spans="1:12" ht="15" x14ac:dyDescent="0.25">
      <c r="A86" s="22"/>
      <c r="B86" s="23"/>
      <c r="C86" s="24"/>
      <c r="D86" s="25"/>
      <c r="E86" s="44"/>
      <c r="F86" s="75"/>
      <c r="G86" s="59"/>
      <c r="H86" s="59"/>
      <c r="I86" s="59"/>
      <c r="J86" s="59"/>
      <c r="K86" s="59"/>
      <c r="L86" s="58"/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30"/>
      <c r="B88" s="31"/>
      <c r="C88" s="32"/>
      <c r="D88" s="33" t="s">
        <v>39</v>
      </c>
      <c r="E88" s="34"/>
      <c r="F88" s="35">
        <f>SUM(F79:F87)</f>
        <v>750</v>
      </c>
      <c r="G88" s="35">
        <f>SUM(G79:G87)</f>
        <v>24</v>
      </c>
      <c r="H88" s="35">
        <f>SUM(H79:H87)</f>
        <v>22</v>
      </c>
      <c r="I88" s="35">
        <f>SUM(I79:I87)</f>
        <v>104</v>
      </c>
      <c r="J88" s="35">
        <f>SUM(J79:J87)</f>
        <v>792</v>
      </c>
      <c r="K88" s="36"/>
      <c r="L88" s="35">
        <f>SUM(L79:L86)</f>
        <v>73.680000000000007</v>
      </c>
    </row>
    <row r="89" spans="1:12" ht="15" x14ac:dyDescent="0.25">
      <c r="A89" s="37">
        <f>A67</f>
        <v>1</v>
      </c>
      <c r="B89" s="38">
        <f>B67</f>
        <v>3</v>
      </c>
      <c r="C89" s="39" t="s">
        <v>34</v>
      </c>
      <c r="D89" s="40" t="s">
        <v>35</v>
      </c>
      <c r="E89" s="26"/>
      <c r="F89" s="27"/>
      <c r="G89" s="27"/>
      <c r="H89" s="27"/>
      <c r="I89" s="27"/>
      <c r="J89" s="27"/>
      <c r="K89" s="28"/>
      <c r="L89" s="27"/>
    </row>
    <row r="90" spans="1:12" ht="15" x14ac:dyDescent="0.25">
      <c r="A90" s="22"/>
      <c r="B90" s="23"/>
      <c r="C90" s="24"/>
      <c r="D90" s="40" t="s">
        <v>31</v>
      </c>
      <c r="E90" s="26"/>
      <c r="F90" s="27"/>
      <c r="G90" s="27"/>
      <c r="H90" s="27"/>
      <c r="I90" s="27"/>
      <c r="J90" s="27"/>
      <c r="K90" s="28"/>
      <c r="L90" s="27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5"/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30"/>
      <c r="B93" s="31"/>
      <c r="C93" s="32"/>
      <c r="D93" s="33" t="s">
        <v>39</v>
      </c>
      <c r="E93" s="34"/>
      <c r="F93" s="35">
        <f>SUM(F89:F92)</f>
        <v>0</v>
      </c>
      <c r="G93" s="35">
        <f>SUM(G89:G92)</f>
        <v>0</v>
      </c>
      <c r="H93" s="35">
        <f>SUM(H89:H92)</f>
        <v>0</v>
      </c>
      <c r="I93" s="35">
        <f>SUM(I89:I92)</f>
        <v>0</v>
      </c>
      <c r="J93" s="35">
        <f>SUM(J89:J92)</f>
        <v>0</v>
      </c>
      <c r="K93" s="36"/>
      <c r="L93" s="35">
        <f>SUM(L86:L92)</f>
        <v>73.680000000000007</v>
      </c>
    </row>
    <row r="94" spans="1:12" ht="15" x14ac:dyDescent="0.25">
      <c r="A94" s="37">
        <f>A67</f>
        <v>1</v>
      </c>
      <c r="B94" s="38">
        <f>B67</f>
        <v>3</v>
      </c>
      <c r="C94" s="39" t="s">
        <v>36</v>
      </c>
      <c r="D94" s="29" t="s">
        <v>21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9" t="s">
        <v>30</v>
      </c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9" t="s">
        <v>31</v>
      </c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22"/>
      <c r="B97" s="23"/>
      <c r="C97" s="24"/>
      <c r="D97" s="29" t="s">
        <v>23</v>
      </c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30"/>
      <c r="B100" s="31"/>
      <c r="C100" s="32"/>
      <c r="D100" s="33" t="s">
        <v>39</v>
      </c>
      <c r="E100" s="34"/>
      <c r="F100" s="35">
        <f>SUM(F94:F99)</f>
        <v>0</v>
      </c>
      <c r="G100" s="35">
        <f>SUM(G94:G99)</f>
        <v>0</v>
      </c>
      <c r="H100" s="35">
        <f>SUM(H94:H99)</f>
        <v>0</v>
      </c>
      <c r="I100" s="35">
        <f>SUM(I94:I99)</f>
        <v>0</v>
      </c>
      <c r="J100" s="35">
        <f>SUM(J94:J99)</f>
        <v>0</v>
      </c>
      <c r="K100" s="36"/>
      <c r="L100" s="35">
        <f ca="1">SUM(L94:L102)</f>
        <v>0</v>
      </c>
    </row>
    <row r="101" spans="1:12" ht="15" x14ac:dyDescent="0.25">
      <c r="A101" s="37">
        <f>A67</f>
        <v>1</v>
      </c>
      <c r="B101" s="38">
        <f>B67</f>
        <v>3</v>
      </c>
      <c r="C101" s="39" t="s">
        <v>37</v>
      </c>
      <c r="D101" s="40" t="s">
        <v>38</v>
      </c>
      <c r="E101" s="26"/>
      <c r="F101" s="27"/>
      <c r="G101" s="27"/>
      <c r="H101" s="27"/>
      <c r="I101" s="27"/>
      <c r="J101" s="27"/>
      <c r="K101" s="28"/>
      <c r="L101" s="27"/>
    </row>
    <row r="102" spans="1:12" ht="15" x14ac:dyDescent="0.25">
      <c r="A102" s="22"/>
      <c r="B102" s="23"/>
      <c r="C102" s="24"/>
      <c r="D102" s="40" t="s">
        <v>35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40" t="s">
        <v>31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40" t="s">
        <v>24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5"/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30"/>
      <c r="B107" s="31"/>
      <c r="C107" s="32"/>
      <c r="D107" s="50" t="s">
        <v>39</v>
      </c>
      <c r="E107" s="34"/>
      <c r="F107" s="35">
        <f>SUM(F101:F106)</f>
        <v>0</v>
      </c>
      <c r="G107" s="35">
        <f>SUM(G101:G106)</f>
        <v>0</v>
      </c>
      <c r="H107" s="35">
        <f>SUM(H101:H106)</f>
        <v>0</v>
      </c>
      <c r="I107" s="35">
        <f>SUM(I101:I106)</f>
        <v>0</v>
      </c>
      <c r="J107" s="35">
        <f>SUM(J101:J106)</f>
        <v>0</v>
      </c>
      <c r="K107" s="36"/>
      <c r="L107" s="35">
        <f ca="1">SUM(L101:L109)</f>
        <v>0</v>
      </c>
    </row>
    <row r="108" spans="1:12" ht="15.75" customHeight="1" x14ac:dyDescent="0.2">
      <c r="A108" s="51">
        <f>A67</f>
        <v>1</v>
      </c>
      <c r="B108" s="52">
        <f>B67</f>
        <v>3</v>
      </c>
      <c r="C108" s="85" t="s">
        <v>4</v>
      </c>
      <c r="D108" s="86"/>
      <c r="E108" s="53"/>
      <c r="F108" s="54">
        <f>F74+F78+F88+F93+F100+F107</f>
        <v>750</v>
      </c>
      <c r="G108" s="54">
        <f>G74+G78+G88+G93+G100+G107</f>
        <v>24</v>
      </c>
      <c r="H108" s="54">
        <f>H74+H78+H88+H93+H100+H107</f>
        <v>22</v>
      </c>
      <c r="I108" s="54">
        <f>I74+I78+I88+I93+I100+I107</f>
        <v>104</v>
      </c>
      <c r="J108" s="54">
        <f>J74+J78+J88+J93+J100+J107</f>
        <v>792</v>
      </c>
      <c r="K108" s="55"/>
      <c r="L108" s="54">
        <f ca="1">L74+L78+L88+L93+L100+L107</f>
        <v>0</v>
      </c>
    </row>
    <row r="109" spans="1:12" ht="15" x14ac:dyDescent="0.25">
      <c r="A109" s="15">
        <v>1</v>
      </c>
      <c r="B109" s="16">
        <v>4</v>
      </c>
      <c r="C109" s="17" t="s">
        <v>20</v>
      </c>
      <c r="D109" s="18" t="s">
        <v>21</v>
      </c>
      <c r="E109" s="19"/>
      <c r="F109" s="20"/>
      <c r="G109" s="20"/>
      <c r="H109" s="20"/>
      <c r="I109" s="20"/>
      <c r="J109" s="20"/>
      <c r="K109" s="21"/>
      <c r="L109" s="20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22"/>
      <c r="B111" s="23"/>
      <c r="C111" s="24"/>
      <c r="D111" s="29" t="s">
        <v>22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 x14ac:dyDescent="0.25">
      <c r="A112" s="22"/>
      <c r="B112" s="23"/>
      <c r="C112" s="24"/>
      <c r="D112" s="29" t="s">
        <v>23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29" t="s">
        <v>24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39</v>
      </c>
      <c r="E116" s="34"/>
      <c r="F116" s="35">
        <f>SUM(F109:F115)</f>
        <v>0</v>
      </c>
      <c r="G116" s="35">
        <f>SUM(G109:G115)</f>
        <v>0</v>
      </c>
      <c r="H116" s="35">
        <f>SUM(H109:H115)</f>
        <v>0</v>
      </c>
      <c r="I116" s="35">
        <f>SUM(I109:I115)</f>
        <v>0</v>
      </c>
      <c r="J116" s="35">
        <f>SUM(J109:J115)</f>
        <v>0</v>
      </c>
      <c r="K116" s="36"/>
      <c r="L116" s="35">
        <f>SUM(L109:L115)</f>
        <v>0</v>
      </c>
    </row>
    <row r="117" spans="1:12" ht="15" x14ac:dyDescent="0.25">
      <c r="A117" s="37">
        <f>A109</f>
        <v>1</v>
      </c>
      <c r="B117" s="38">
        <f>B109</f>
        <v>4</v>
      </c>
      <c r="C117" s="39" t="s">
        <v>25</v>
      </c>
      <c r="D117" s="40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5"/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30"/>
      <c r="B120" s="31"/>
      <c r="C120" s="32"/>
      <c r="D120" s="33" t="s">
        <v>39</v>
      </c>
      <c r="E120" s="34"/>
      <c r="F120" s="35">
        <f>SUM(F117:F119)</f>
        <v>0</v>
      </c>
      <c r="G120" s="35">
        <f>SUM(G117:G119)</f>
        <v>0</v>
      </c>
      <c r="H120" s="35">
        <f>SUM(H117:H119)</f>
        <v>0</v>
      </c>
      <c r="I120" s="35">
        <f>SUM(I117:I119)</f>
        <v>0</v>
      </c>
      <c r="J120" s="35">
        <f>SUM(J117:J119)</f>
        <v>0</v>
      </c>
      <c r="K120" s="36"/>
      <c r="L120" s="35">
        <f ca="1">SUM(L117:L126)</f>
        <v>0</v>
      </c>
    </row>
    <row r="121" spans="1:12" ht="15" x14ac:dyDescent="0.25">
      <c r="A121" s="37">
        <f>A109</f>
        <v>1</v>
      </c>
      <c r="B121" s="38">
        <f>B109</f>
        <v>4</v>
      </c>
      <c r="C121" s="81" t="s">
        <v>26</v>
      </c>
      <c r="D121" s="29" t="s">
        <v>27</v>
      </c>
      <c r="E121" s="41" t="s">
        <v>59</v>
      </c>
      <c r="F121" s="42">
        <v>100</v>
      </c>
      <c r="G121" s="42">
        <v>1.54</v>
      </c>
      <c r="H121" s="42">
        <v>0.11</v>
      </c>
      <c r="I121" s="42">
        <v>10.91</v>
      </c>
      <c r="J121" s="42">
        <v>47.54</v>
      </c>
      <c r="K121" s="43">
        <v>38</v>
      </c>
      <c r="L121" s="27">
        <v>5.29</v>
      </c>
    </row>
    <row r="122" spans="1:12" ht="15" x14ac:dyDescent="0.25">
      <c r="A122" s="22"/>
      <c r="B122" s="23"/>
      <c r="C122" s="24"/>
      <c r="D122" s="29" t="s">
        <v>28</v>
      </c>
      <c r="E122" s="47" t="s">
        <v>60</v>
      </c>
      <c r="F122" s="75">
        <v>250</v>
      </c>
      <c r="G122" s="65">
        <v>3.47</v>
      </c>
      <c r="H122" s="65">
        <v>4.16</v>
      </c>
      <c r="I122" s="65">
        <v>12.3</v>
      </c>
      <c r="J122" s="66">
        <v>99.09</v>
      </c>
      <c r="K122" s="66"/>
      <c r="L122" s="27">
        <v>9.5</v>
      </c>
    </row>
    <row r="123" spans="1:12" ht="15" x14ac:dyDescent="0.25">
      <c r="A123" s="22"/>
      <c r="B123" s="23"/>
      <c r="C123" s="24"/>
      <c r="D123" s="29" t="s">
        <v>29</v>
      </c>
      <c r="E123" s="47" t="s">
        <v>61</v>
      </c>
      <c r="F123" s="75">
        <v>100</v>
      </c>
      <c r="G123" s="65">
        <v>14</v>
      </c>
      <c r="H123" s="65">
        <v>14</v>
      </c>
      <c r="I123" s="65">
        <v>3</v>
      </c>
      <c r="J123" s="66">
        <v>211</v>
      </c>
      <c r="K123" s="66">
        <v>175</v>
      </c>
      <c r="L123" s="27">
        <v>37.53</v>
      </c>
    </row>
    <row r="124" spans="1:12" ht="15" x14ac:dyDescent="0.25">
      <c r="A124" s="22"/>
      <c r="B124" s="23"/>
      <c r="C124" s="24"/>
      <c r="D124" s="29" t="s">
        <v>30</v>
      </c>
      <c r="E124" s="47" t="s">
        <v>62</v>
      </c>
      <c r="F124" s="75">
        <v>150</v>
      </c>
      <c r="G124" s="65">
        <v>3</v>
      </c>
      <c r="H124" s="65">
        <v>4.5</v>
      </c>
      <c r="I124" s="65">
        <v>22</v>
      </c>
      <c r="J124" s="66">
        <v>173</v>
      </c>
      <c r="K124" s="66">
        <v>91</v>
      </c>
      <c r="L124" s="27">
        <v>13.95</v>
      </c>
    </row>
    <row r="125" spans="1:12" ht="15" x14ac:dyDescent="0.25">
      <c r="A125" s="22"/>
      <c r="B125" s="23"/>
      <c r="C125" s="24"/>
      <c r="D125" s="29" t="s">
        <v>24</v>
      </c>
      <c r="E125" s="47"/>
      <c r="F125" s="75"/>
      <c r="G125" s="65"/>
      <c r="H125" s="65"/>
      <c r="I125" s="65"/>
      <c r="J125" s="66"/>
      <c r="K125" s="66"/>
      <c r="L125" s="27"/>
    </row>
    <row r="126" spans="1:12" ht="15" x14ac:dyDescent="0.25">
      <c r="A126" s="22"/>
      <c r="B126" s="23"/>
      <c r="C126" s="24"/>
      <c r="D126" s="29" t="s">
        <v>31</v>
      </c>
      <c r="E126" s="47" t="s">
        <v>63</v>
      </c>
      <c r="F126" s="59">
        <v>200</v>
      </c>
      <c r="G126" s="59"/>
      <c r="H126" s="59"/>
      <c r="I126" s="59">
        <v>28</v>
      </c>
      <c r="J126" s="59">
        <v>114</v>
      </c>
      <c r="K126" s="66">
        <v>236</v>
      </c>
      <c r="L126" s="27">
        <v>4.46</v>
      </c>
    </row>
    <row r="127" spans="1:12" ht="15" x14ac:dyDescent="0.25">
      <c r="A127" s="22"/>
      <c r="B127" s="23"/>
      <c r="C127" s="24"/>
      <c r="D127" s="29" t="s">
        <v>32</v>
      </c>
      <c r="E127" s="47" t="s">
        <v>55</v>
      </c>
      <c r="F127" s="59">
        <v>60</v>
      </c>
      <c r="G127" s="59">
        <v>2</v>
      </c>
      <c r="H127" s="59">
        <v>0.5</v>
      </c>
      <c r="I127" s="59">
        <v>24</v>
      </c>
      <c r="J127" s="59">
        <v>133</v>
      </c>
      <c r="K127" s="66"/>
      <c r="L127" s="27">
        <v>2.95</v>
      </c>
    </row>
    <row r="128" spans="1:12" ht="15" x14ac:dyDescent="0.25">
      <c r="A128" s="22"/>
      <c r="B128" s="23"/>
      <c r="C128" s="24"/>
      <c r="D128" s="29" t="s">
        <v>33</v>
      </c>
      <c r="E128" s="47"/>
      <c r="F128" s="59"/>
      <c r="G128" s="59"/>
      <c r="H128" s="59"/>
      <c r="I128" s="59"/>
      <c r="J128" s="59"/>
      <c r="K128" s="66"/>
      <c r="L128" s="27"/>
    </row>
    <row r="129" spans="1:12" ht="15" x14ac:dyDescent="0.25">
      <c r="A129" s="22"/>
      <c r="B129" s="23"/>
      <c r="C129" s="24"/>
      <c r="D129" s="25"/>
      <c r="E129" s="47"/>
      <c r="F129" s="59"/>
      <c r="G129" s="59"/>
      <c r="H129" s="59"/>
      <c r="I129" s="59"/>
      <c r="J129" s="59"/>
      <c r="K129" s="66"/>
      <c r="L129" s="27"/>
    </row>
    <row r="130" spans="1:12" ht="15" x14ac:dyDescent="0.25">
      <c r="A130" s="22"/>
      <c r="B130" s="23"/>
      <c r="C130" s="24"/>
      <c r="D130" s="76"/>
      <c r="E130" s="47"/>
      <c r="F130" s="59"/>
      <c r="G130" s="59"/>
      <c r="H130" s="59"/>
      <c r="I130" s="59"/>
      <c r="J130" s="59"/>
      <c r="K130" s="66"/>
      <c r="L130" s="27"/>
    </row>
    <row r="131" spans="1:12" ht="15" x14ac:dyDescent="0.25">
      <c r="A131" s="30"/>
      <c r="B131" s="31"/>
      <c r="C131" s="32"/>
      <c r="D131" s="33" t="s">
        <v>39</v>
      </c>
      <c r="E131" s="60"/>
      <c r="F131" s="61">
        <f>SUM(F121:F130)</f>
        <v>860</v>
      </c>
      <c r="G131" s="61">
        <f>SUM(G121:G130)</f>
        <v>24.009999999999998</v>
      </c>
      <c r="H131" s="61">
        <f>SUM(H121:H130)</f>
        <v>23.27</v>
      </c>
      <c r="I131" s="61">
        <f>SUM(I121:I130)</f>
        <v>100.21000000000001</v>
      </c>
      <c r="J131" s="61">
        <f>SUM(J121:J130)</f>
        <v>777.63</v>
      </c>
      <c r="K131" s="62"/>
      <c r="L131" s="35">
        <f>SUM(L121:L130)</f>
        <v>73.679999999999993</v>
      </c>
    </row>
    <row r="132" spans="1:12" ht="15" x14ac:dyDescent="0.25">
      <c r="A132" s="37">
        <f>A109</f>
        <v>1</v>
      </c>
      <c r="B132" s="38">
        <f>B109</f>
        <v>4</v>
      </c>
      <c r="C132" s="39" t="s">
        <v>34</v>
      </c>
      <c r="D132" s="40" t="s">
        <v>35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 x14ac:dyDescent="0.25">
      <c r="A133" s="22"/>
      <c r="B133" s="23"/>
      <c r="C133" s="24"/>
      <c r="D133" s="40" t="s">
        <v>31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5"/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30"/>
      <c r="B136" s="31"/>
      <c r="C136" s="32"/>
      <c r="D136" s="33" t="s">
        <v>39</v>
      </c>
      <c r="E136" s="34"/>
      <c r="F136" s="35">
        <f>SUM(F132:F135)</f>
        <v>0</v>
      </c>
      <c r="G136" s="35">
        <f>SUM(G132:G135)</f>
        <v>0</v>
      </c>
      <c r="H136" s="35">
        <f>SUM(H132:H135)</f>
        <v>0</v>
      </c>
      <c r="I136" s="35">
        <f>SUM(I132:I135)</f>
        <v>0</v>
      </c>
      <c r="J136" s="35">
        <f>SUM(J132:J135)</f>
        <v>0</v>
      </c>
      <c r="K136" s="36"/>
      <c r="L136" s="35">
        <f>SUM(L129:L135)</f>
        <v>73.679999999999993</v>
      </c>
    </row>
    <row r="137" spans="1:12" ht="15" x14ac:dyDescent="0.25">
      <c r="A137" s="37">
        <f>A109</f>
        <v>1</v>
      </c>
      <c r="B137" s="38">
        <f>B109</f>
        <v>4</v>
      </c>
      <c r="C137" s="39" t="s">
        <v>36</v>
      </c>
      <c r="D137" s="29" t="s">
        <v>21</v>
      </c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9" t="s">
        <v>30</v>
      </c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22"/>
      <c r="B139" s="23"/>
      <c r="C139" s="24"/>
      <c r="D139" s="29" t="s">
        <v>31</v>
      </c>
      <c r="E139" s="26"/>
      <c r="F139" s="27"/>
      <c r="G139" s="27"/>
      <c r="H139" s="27"/>
      <c r="I139" s="27"/>
      <c r="J139" s="27"/>
      <c r="K139" s="28"/>
      <c r="L139" s="27"/>
    </row>
    <row r="140" spans="1:12" ht="15" x14ac:dyDescent="0.25">
      <c r="A140" s="22"/>
      <c r="B140" s="23"/>
      <c r="C140" s="24"/>
      <c r="D140" s="29" t="s">
        <v>23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39</v>
      </c>
      <c r="E143" s="34"/>
      <c r="F143" s="35">
        <f>SUM(F137:F142)</f>
        <v>0</v>
      </c>
      <c r="G143" s="35">
        <f>SUM(G137:G142)</f>
        <v>0</v>
      </c>
      <c r="H143" s="35">
        <f>SUM(H137:H142)</f>
        <v>0</v>
      </c>
      <c r="I143" s="35">
        <f>SUM(I137:I142)</f>
        <v>0</v>
      </c>
      <c r="J143" s="35">
        <f>SUM(J137:J142)</f>
        <v>0</v>
      </c>
      <c r="K143" s="36"/>
      <c r="L143" s="35">
        <f ca="1">SUM(L137:L145)</f>
        <v>0</v>
      </c>
    </row>
    <row r="144" spans="1:12" ht="15" x14ac:dyDescent="0.25">
      <c r="A144" s="37">
        <f>A109</f>
        <v>1</v>
      </c>
      <c r="B144" s="38">
        <f>B109</f>
        <v>4</v>
      </c>
      <c r="C144" s="39" t="s">
        <v>37</v>
      </c>
      <c r="D144" s="40" t="s">
        <v>38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40" t="s">
        <v>35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40" t="s">
        <v>31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40" t="s">
        <v>24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5"/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5"/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30"/>
      <c r="B150" s="31"/>
      <c r="C150" s="32"/>
      <c r="D150" s="50" t="s">
        <v>39</v>
      </c>
      <c r="E150" s="34"/>
      <c r="F150" s="35">
        <f>SUM(F144:F149)</f>
        <v>0</v>
      </c>
      <c r="G150" s="35">
        <f>SUM(G144:G149)</f>
        <v>0</v>
      </c>
      <c r="H150" s="35">
        <f>SUM(H144:H149)</f>
        <v>0</v>
      </c>
      <c r="I150" s="35">
        <f>SUM(I144:I149)</f>
        <v>0</v>
      </c>
      <c r="J150" s="35">
        <f>SUM(J144:J149)</f>
        <v>0</v>
      </c>
      <c r="K150" s="36"/>
      <c r="L150" s="35">
        <f ca="1">SUM(L144:L152)</f>
        <v>0</v>
      </c>
    </row>
    <row r="151" spans="1:12" ht="15.75" customHeight="1" x14ac:dyDescent="0.2">
      <c r="A151" s="51">
        <f>A109</f>
        <v>1</v>
      </c>
      <c r="B151" s="52">
        <f>B109</f>
        <v>4</v>
      </c>
      <c r="C151" s="85" t="s">
        <v>4</v>
      </c>
      <c r="D151" s="86"/>
      <c r="E151" s="53"/>
      <c r="F151" s="54">
        <f>F116+F120+F131+F136+F143+F150</f>
        <v>860</v>
      </c>
      <c r="G151" s="54">
        <f>G116+G120+G131+G136+G143+G150</f>
        <v>24.009999999999998</v>
      </c>
      <c r="H151" s="54">
        <f>H116+H120+H131+H136+H143+H150</f>
        <v>23.27</v>
      </c>
      <c r="I151" s="54">
        <f>I116+I120+I131+I136+I143+I150</f>
        <v>100.21000000000001</v>
      </c>
      <c r="J151" s="54">
        <f>J116+J120+J131+J136+J143+J150</f>
        <v>777.63</v>
      </c>
      <c r="K151" s="55"/>
      <c r="L151" s="54">
        <f ca="1">L116+L120+L131+L136+L143+L150</f>
        <v>0</v>
      </c>
    </row>
    <row r="152" spans="1:12" ht="15" x14ac:dyDescent="0.25">
      <c r="A152" s="15">
        <v>1</v>
      </c>
      <c r="B152" s="16">
        <v>5</v>
      </c>
      <c r="C152" s="17" t="s">
        <v>20</v>
      </c>
      <c r="D152" s="18" t="s">
        <v>21</v>
      </c>
      <c r="E152" s="19"/>
      <c r="F152" s="20"/>
      <c r="G152" s="20"/>
      <c r="H152" s="20"/>
      <c r="I152" s="20"/>
      <c r="J152" s="20"/>
      <c r="K152" s="21"/>
      <c r="L152" s="20"/>
    </row>
    <row r="153" spans="1:12" ht="15" x14ac:dyDescent="0.25">
      <c r="A153" s="22"/>
      <c r="B153" s="23"/>
      <c r="C153" s="24"/>
      <c r="D153" s="25"/>
      <c r="E153" s="26"/>
      <c r="F153" s="27"/>
      <c r="G153" s="27"/>
      <c r="H153" s="27"/>
      <c r="I153" s="27"/>
      <c r="J153" s="27"/>
      <c r="K153" s="28"/>
      <c r="L153" s="27"/>
    </row>
    <row r="154" spans="1:12" ht="15" x14ac:dyDescent="0.25">
      <c r="A154" s="22"/>
      <c r="B154" s="23"/>
      <c r="C154" s="24"/>
      <c r="D154" s="29" t="s">
        <v>22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9" t="s">
        <v>23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9" t="s">
        <v>24</v>
      </c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22"/>
      <c r="B158" s="23"/>
      <c r="C158" s="24"/>
      <c r="D158" s="25"/>
      <c r="E158" s="26"/>
      <c r="F158" s="27"/>
      <c r="G158" s="27"/>
      <c r="H158" s="27"/>
      <c r="I158" s="27"/>
      <c r="J158" s="27"/>
      <c r="K158" s="28"/>
      <c r="L158" s="27"/>
    </row>
    <row r="159" spans="1:12" ht="15" x14ac:dyDescent="0.25">
      <c r="A159" s="30"/>
      <c r="B159" s="31"/>
      <c r="C159" s="32"/>
      <c r="D159" s="33" t="s">
        <v>39</v>
      </c>
      <c r="E159" s="34"/>
      <c r="F159" s="35">
        <f>SUM(F152:F158)</f>
        <v>0</v>
      </c>
      <c r="G159" s="35">
        <f>SUM(G152:G158)</f>
        <v>0</v>
      </c>
      <c r="H159" s="35">
        <f>SUM(H152:H158)</f>
        <v>0</v>
      </c>
      <c r="I159" s="35">
        <f>SUM(I152:I158)</f>
        <v>0</v>
      </c>
      <c r="J159" s="35">
        <f>SUM(J152:J158)</f>
        <v>0</v>
      </c>
      <c r="K159" s="36"/>
      <c r="L159" s="35">
        <f>SUM(L152:L158)</f>
        <v>0</v>
      </c>
    </row>
    <row r="160" spans="1:12" ht="15" x14ac:dyDescent="0.25">
      <c r="A160" s="37">
        <f>A152</f>
        <v>1</v>
      </c>
      <c r="B160" s="38">
        <f>B152</f>
        <v>5</v>
      </c>
      <c r="C160" s="39" t="s">
        <v>25</v>
      </c>
      <c r="D160" s="40" t="s">
        <v>24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5"/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5"/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30"/>
      <c r="B163" s="31"/>
      <c r="C163" s="32"/>
      <c r="D163" s="33" t="s">
        <v>39</v>
      </c>
      <c r="E163" s="34"/>
      <c r="F163" s="35">
        <f>SUM(F160:F162)</f>
        <v>0</v>
      </c>
      <c r="G163" s="35">
        <f>SUM(G160:G162)</f>
        <v>0</v>
      </c>
      <c r="H163" s="35">
        <f>SUM(H160:H162)</f>
        <v>0</v>
      </c>
      <c r="I163" s="35">
        <f>SUM(I160:I162)</f>
        <v>0</v>
      </c>
      <c r="J163" s="35">
        <f>SUM(J160:J162)</f>
        <v>0</v>
      </c>
      <c r="K163" s="36"/>
      <c r="L163" s="35">
        <f ca="1">SUM(L160:L168)</f>
        <v>0</v>
      </c>
    </row>
    <row r="164" spans="1:12" ht="15" x14ac:dyDescent="0.25">
      <c r="A164" s="37">
        <f>A152</f>
        <v>1</v>
      </c>
      <c r="B164" s="38">
        <f>B152</f>
        <v>5</v>
      </c>
      <c r="C164" s="81" t="s">
        <v>26</v>
      </c>
      <c r="D164" s="29" t="s">
        <v>27</v>
      </c>
      <c r="E164" s="80" t="s">
        <v>78</v>
      </c>
      <c r="F164" s="42">
        <v>40</v>
      </c>
      <c r="G164" s="42"/>
      <c r="H164" s="42"/>
      <c r="I164" s="42">
        <v>2</v>
      </c>
      <c r="J164" s="42">
        <v>10</v>
      </c>
      <c r="K164" s="43">
        <v>54</v>
      </c>
      <c r="L164" s="27">
        <v>2.68</v>
      </c>
    </row>
    <row r="165" spans="1:12" ht="15" x14ac:dyDescent="0.25">
      <c r="A165" s="22"/>
      <c r="B165" s="23"/>
      <c r="C165" s="24"/>
      <c r="D165" s="29" t="s">
        <v>28</v>
      </c>
      <c r="E165" s="47" t="s">
        <v>64</v>
      </c>
      <c r="F165" s="59">
        <v>250</v>
      </c>
      <c r="G165" s="59">
        <v>3</v>
      </c>
      <c r="H165" s="59">
        <v>3</v>
      </c>
      <c r="I165" s="59">
        <v>21</v>
      </c>
      <c r="J165" s="59">
        <v>122</v>
      </c>
      <c r="K165" s="66">
        <v>85</v>
      </c>
      <c r="L165" s="27">
        <v>12.78</v>
      </c>
    </row>
    <row r="166" spans="1:12" ht="15" x14ac:dyDescent="0.25">
      <c r="A166" s="22"/>
      <c r="B166" s="23"/>
      <c r="C166" s="24"/>
      <c r="D166" s="29" t="s">
        <v>29</v>
      </c>
      <c r="E166" s="47" t="s">
        <v>65</v>
      </c>
      <c r="F166" s="59">
        <v>190</v>
      </c>
      <c r="G166" s="59">
        <v>18</v>
      </c>
      <c r="H166" s="59">
        <v>18</v>
      </c>
      <c r="I166" s="59">
        <v>24</v>
      </c>
      <c r="J166" s="59">
        <v>337</v>
      </c>
      <c r="K166" s="66">
        <v>179</v>
      </c>
      <c r="L166" s="27">
        <v>40.159999999999997</v>
      </c>
    </row>
    <row r="167" spans="1:12" ht="15" x14ac:dyDescent="0.25">
      <c r="A167" s="22"/>
      <c r="B167" s="23"/>
      <c r="C167" s="24"/>
      <c r="D167" s="29" t="s">
        <v>30</v>
      </c>
      <c r="E167" s="47"/>
      <c r="F167" s="59"/>
      <c r="G167" s="59"/>
      <c r="H167" s="59"/>
      <c r="I167" s="59"/>
      <c r="J167" s="59"/>
      <c r="K167" s="66"/>
      <c r="L167" s="27"/>
    </row>
    <row r="168" spans="1:12" ht="15" x14ac:dyDescent="0.25">
      <c r="A168" s="22"/>
      <c r="B168" s="23"/>
      <c r="C168" s="24"/>
      <c r="D168" s="29" t="s">
        <v>31</v>
      </c>
      <c r="E168" s="47" t="s">
        <v>66</v>
      </c>
      <c r="F168" s="59">
        <v>200</v>
      </c>
      <c r="G168" s="59">
        <v>1</v>
      </c>
      <c r="H168" s="59"/>
      <c r="I168" s="59">
        <v>21</v>
      </c>
      <c r="J168" s="59">
        <v>130</v>
      </c>
      <c r="K168" s="66">
        <v>241</v>
      </c>
      <c r="L168" s="27">
        <v>15.11</v>
      </c>
    </row>
    <row r="169" spans="1:12" ht="15" x14ac:dyDescent="0.25">
      <c r="A169" s="22"/>
      <c r="B169" s="23"/>
      <c r="C169" s="24"/>
      <c r="D169" s="29" t="s">
        <v>32</v>
      </c>
      <c r="E169" s="47" t="s">
        <v>55</v>
      </c>
      <c r="F169" s="59">
        <v>60</v>
      </c>
      <c r="G169" s="59">
        <v>1</v>
      </c>
      <c r="H169" s="59"/>
      <c r="I169" s="59">
        <v>18</v>
      </c>
      <c r="J169" s="59">
        <v>133</v>
      </c>
      <c r="K169" s="66"/>
      <c r="L169" s="27">
        <v>2.95</v>
      </c>
    </row>
    <row r="170" spans="1:12" ht="15" x14ac:dyDescent="0.25">
      <c r="A170" s="22"/>
      <c r="B170" s="23"/>
      <c r="C170" s="24"/>
      <c r="D170" s="29" t="s">
        <v>33</v>
      </c>
      <c r="E170" s="47"/>
      <c r="F170" s="59"/>
      <c r="G170" s="59"/>
      <c r="H170" s="59"/>
      <c r="I170" s="59"/>
      <c r="J170" s="59"/>
      <c r="K170" s="66"/>
      <c r="L170" s="27"/>
    </row>
    <row r="171" spans="1:12" ht="15" x14ac:dyDescent="0.25">
      <c r="A171" s="22"/>
      <c r="B171" s="23"/>
      <c r="C171" s="24"/>
      <c r="D171" s="76" t="s">
        <v>24</v>
      </c>
      <c r="E171" s="47"/>
      <c r="F171" s="59"/>
      <c r="G171" s="59"/>
      <c r="H171" s="59"/>
      <c r="I171" s="59"/>
      <c r="J171" s="59"/>
      <c r="K171" s="66"/>
      <c r="L171" s="27"/>
    </row>
    <row r="172" spans="1:12" ht="15" x14ac:dyDescent="0.25">
      <c r="A172" s="22"/>
      <c r="B172" s="23"/>
      <c r="C172" s="24"/>
      <c r="D172" s="25"/>
      <c r="E172" s="47"/>
      <c r="F172" s="59"/>
      <c r="G172" s="59"/>
      <c r="H172" s="59"/>
      <c r="I172" s="59"/>
      <c r="J172" s="59"/>
      <c r="K172" s="66"/>
      <c r="L172" s="27"/>
    </row>
    <row r="173" spans="1:12" ht="15" x14ac:dyDescent="0.25">
      <c r="A173" s="30"/>
      <c r="B173" s="31"/>
      <c r="C173" s="32"/>
      <c r="D173" s="33" t="s">
        <v>39</v>
      </c>
      <c r="E173" s="60"/>
      <c r="F173" s="61">
        <f>SUM(F164:F172)</f>
        <v>740</v>
      </c>
      <c r="G173" s="61">
        <f>SUM(G164:G172)</f>
        <v>23</v>
      </c>
      <c r="H173" s="61">
        <f>SUM(H164:H172)</f>
        <v>21</v>
      </c>
      <c r="I173" s="61">
        <f>SUM(I164:I172)</f>
        <v>86</v>
      </c>
      <c r="J173" s="61">
        <f>SUM(J164:J172)</f>
        <v>732</v>
      </c>
      <c r="K173" s="62"/>
      <c r="L173" s="35">
        <f>SUM(L164:L171)</f>
        <v>73.679999999999993</v>
      </c>
    </row>
    <row r="174" spans="1:12" ht="15" x14ac:dyDescent="0.25">
      <c r="A174" s="37">
        <f>A152</f>
        <v>1</v>
      </c>
      <c r="B174" s="38">
        <f>B152</f>
        <v>5</v>
      </c>
      <c r="C174" s="39" t="s">
        <v>34</v>
      </c>
      <c r="D174" s="40" t="s">
        <v>35</v>
      </c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22"/>
      <c r="B175" s="23"/>
      <c r="C175" s="24"/>
      <c r="D175" s="40" t="s">
        <v>31</v>
      </c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5"/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5"/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30"/>
      <c r="B178" s="31"/>
      <c r="C178" s="32"/>
      <c r="D178" s="33" t="s">
        <v>39</v>
      </c>
      <c r="E178" s="34"/>
      <c r="F178" s="35">
        <f>SUM(F174:F177)</f>
        <v>0</v>
      </c>
      <c r="G178" s="35">
        <f>SUM(G174:G177)</f>
        <v>0</v>
      </c>
      <c r="H178" s="35">
        <f>SUM(H174:H177)</f>
        <v>0</v>
      </c>
      <c r="I178" s="35">
        <f>SUM(I174:I177)</f>
        <v>0</v>
      </c>
      <c r="J178" s="35">
        <f>SUM(J174:J177)</f>
        <v>0</v>
      </c>
      <c r="K178" s="36"/>
      <c r="L178" s="35">
        <f>SUM(L171:L177)</f>
        <v>73.679999999999993</v>
      </c>
    </row>
    <row r="179" spans="1:12" ht="15" x14ac:dyDescent="0.25">
      <c r="A179" s="37">
        <f>A152</f>
        <v>1</v>
      </c>
      <c r="B179" s="38">
        <f>B152</f>
        <v>5</v>
      </c>
      <c r="C179" s="39" t="s">
        <v>36</v>
      </c>
      <c r="D179" s="29" t="s">
        <v>21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9" t="s">
        <v>30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22"/>
      <c r="B181" s="23"/>
      <c r="C181" s="24"/>
      <c r="D181" s="29" t="s">
        <v>31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 x14ac:dyDescent="0.25">
      <c r="A182" s="22"/>
      <c r="B182" s="23"/>
      <c r="C182" s="24"/>
      <c r="D182" s="29" t="s">
        <v>23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39</v>
      </c>
      <c r="E185" s="34"/>
      <c r="F185" s="35">
        <f>SUM(F179:F184)</f>
        <v>0</v>
      </c>
      <c r="G185" s="35">
        <f>SUM(G179:G184)</f>
        <v>0</v>
      </c>
      <c r="H185" s="35">
        <f>SUM(H179:H184)</f>
        <v>0</v>
      </c>
      <c r="I185" s="35">
        <f>SUM(I179:I184)</f>
        <v>0</v>
      </c>
      <c r="J185" s="35">
        <f>SUM(J179:J184)</f>
        <v>0</v>
      </c>
      <c r="K185" s="36"/>
      <c r="L185" s="35">
        <f ca="1">SUM(L179:L187)</f>
        <v>0</v>
      </c>
    </row>
    <row r="186" spans="1:12" ht="15" x14ac:dyDescent="0.25">
      <c r="A186" s="37">
        <f>A152</f>
        <v>1</v>
      </c>
      <c r="B186" s="38">
        <f>B152</f>
        <v>5</v>
      </c>
      <c r="C186" s="39" t="s">
        <v>37</v>
      </c>
      <c r="D186" s="40" t="s">
        <v>38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40" t="s">
        <v>35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40" t="s">
        <v>31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40" t="s">
        <v>24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5"/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5"/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30"/>
      <c r="B192" s="31"/>
      <c r="C192" s="32"/>
      <c r="D192" s="50" t="s">
        <v>39</v>
      </c>
      <c r="E192" s="34"/>
      <c r="F192" s="35">
        <f>SUM(F186:F191)</f>
        <v>0</v>
      </c>
      <c r="G192" s="35">
        <f>SUM(G186:G191)</f>
        <v>0</v>
      </c>
      <c r="H192" s="35">
        <f>SUM(H186:H191)</f>
        <v>0</v>
      </c>
      <c r="I192" s="35">
        <f>SUM(I186:I191)</f>
        <v>0</v>
      </c>
      <c r="J192" s="35">
        <f>SUM(J186:J191)</f>
        <v>0</v>
      </c>
      <c r="K192" s="36"/>
      <c r="L192" s="35">
        <f ca="1">SUM(L186:L194)</f>
        <v>0</v>
      </c>
    </row>
    <row r="193" spans="1:12" ht="15.75" customHeight="1" x14ac:dyDescent="0.2">
      <c r="A193" s="51">
        <f>A152</f>
        <v>1</v>
      </c>
      <c r="B193" s="52">
        <f>B152</f>
        <v>5</v>
      </c>
      <c r="C193" s="85" t="s">
        <v>4</v>
      </c>
      <c r="D193" s="86"/>
      <c r="E193" s="53"/>
      <c r="F193" s="54">
        <f>F159+F163+F173+F178+F185+F192</f>
        <v>740</v>
      </c>
      <c r="G193" s="54">
        <f>G159+G163+G173+G178+G185+G192</f>
        <v>23</v>
      </c>
      <c r="H193" s="54">
        <f>H159+H163+H173+H178+H185+H192</f>
        <v>21</v>
      </c>
      <c r="I193" s="54">
        <f>I159+I163+I173+I178+I185+I192</f>
        <v>86</v>
      </c>
      <c r="J193" s="54">
        <f>J159+J163+J173+J178+J185+J192</f>
        <v>732</v>
      </c>
      <c r="K193" s="55"/>
      <c r="L193" s="54">
        <f ca="1">L159+L163+L173+L178+L185+L192</f>
        <v>0</v>
      </c>
    </row>
    <row r="194" spans="1:12" ht="15" x14ac:dyDescent="0.25">
      <c r="A194" s="15">
        <v>2</v>
      </c>
      <c r="B194" s="16">
        <v>1</v>
      </c>
      <c r="C194" s="17" t="s">
        <v>20</v>
      </c>
      <c r="D194" s="18" t="s">
        <v>21</v>
      </c>
      <c r="E194" s="19"/>
      <c r="F194" s="20"/>
      <c r="G194" s="20"/>
      <c r="H194" s="20"/>
      <c r="I194" s="20"/>
      <c r="J194" s="20"/>
      <c r="K194" s="21"/>
      <c r="L194" s="20"/>
    </row>
    <row r="195" spans="1:12" ht="15" x14ac:dyDescent="0.25">
      <c r="A195" s="22"/>
      <c r="B195" s="23"/>
      <c r="C195" s="24"/>
      <c r="D195" s="25"/>
      <c r="E195" s="26"/>
      <c r="F195" s="27"/>
      <c r="G195" s="27"/>
      <c r="H195" s="27"/>
      <c r="I195" s="27"/>
      <c r="J195" s="27"/>
      <c r="K195" s="28"/>
      <c r="L195" s="27"/>
    </row>
    <row r="196" spans="1:12" ht="15" x14ac:dyDescent="0.25">
      <c r="A196" s="22"/>
      <c r="B196" s="23"/>
      <c r="C196" s="24"/>
      <c r="D196" s="29" t="s">
        <v>22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29" t="s">
        <v>23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9" t="s">
        <v>24</v>
      </c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22"/>
      <c r="B200" s="23"/>
      <c r="C200" s="24"/>
      <c r="D200" s="25"/>
      <c r="E200" s="26"/>
      <c r="F200" s="27"/>
      <c r="G200" s="27"/>
      <c r="H200" s="27"/>
      <c r="I200" s="27"/>
      <c r="J200" s="27"/>
      <c r="K200" s="28"/>
      <c r="L200" s="27"/>
    </row>
    <row r="201" spans="1:12" ht="15" x14ac:dyDescent="0.25">
      <c r="A201" s="30"/>
      <c r="B201" s="31"/>
      <c r="C201" s="32"/>
      <c r="D201" s="33" t="s">
        <v>39</v>
      </c>
      <c r="E201" s="34"/>
      <c r="F201" s="35">
        <f>SUM(F194:F200)</f>
        <v>0</v>
      </c>
      <c r="G201" s="35">
        <f>SUM(G194:G200)</f>
        <v>0</v>
      </c>
      <c r="H201" s="35">
        <f>SUM(H194:H200)</f>
        <v>0</v>
      </c>
      <c r="I201" s="35">
        <f>SUM(I194:I200)</f>
        <v>0</v>
      </c>
      <c r="J201" s="35">
        <f>SUM(J194:J200)</f>
        <v>0</v>
      </c>
      <c r="K201" s="36"/>
      <c r="L201" s="35">
        <f>SUM(L194:L200)</f>
        <v>0</v>
      </c>
    </row>
    <row r="202" spans="1:12" ht="15" x14ac:dyDescent="0.25">
      <c r="A202" s="37">
        <f>A194</f>
        <v>2</v>
      </c>
      <c r="B202" s="38">
        <v>1</v>
      </c>
      <c r="C202" s="39" t="s">
        <v>25</v>
      </c>
      <c r="D202" s="40" t="s">
        <v>24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5"/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5"/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30"/>
      <c r="B205" s="31"/>
      <c r="C205" s="32"/>
      <c r="D205" s="33" t="s">
        <v>39</v>
      </c>
      <c r="E205" s="34"/>
      <c r="F205" s="35">
        <f>SUM(F202:F204)</f>
        <v>0</v>
      </c>
      <c r="G205" s="35">
        <f>SUM(G202:G204)</f>
        <v>0</v>
      </c>
      <c r="H205" s="35">
        <f>SUM(H202:H204)</f>
        <v>0</v>
      </c>
      <c r="I205" s="35">
        <f>SUM(I202:I204)</f>
        <v>0</v>
      </c>
      <c r="J205" s="35">
        <f>SUM(J202:J204)</f>
        <v>0</v>
      </c>
      <c r="K205" s="36"/>
      <c r="L205" s="35">
        <f ca="1">SUM(L202:L210)</f>
        <v>0</v>
      </c>
    </row>
    <row r="206" spans="1:12" ht="15" x14ac:dyDescent="0.25">
      <c r="A206" s="37">
        <f>A194</f>
        <v>2</v>
      </c>
      <c r="B206" s="38">
        <f>B194</f>
        <v>1</v>
      </c>
      <c r="C206" s="81" t="s">
        <v>26</v>
      </c>
      <c r="D206" s="29" t="s">
        <v>27</v>
      </c>
      <c r="E206" s="64"/>
      <c r="F206" s="59"/>
      <c r="G206" s="59"/>
      <c r="H206" s="59"/>
      <c r="I206" s="59"/>
      <c r="J206" s="59"/>
      <c r="K206" s="59"/>
      <c r="L206" s="58"/>
    </row>
    <row r="207" spans="1:12" ht="15" x14ac:dyDescent="0.25">
      <c r="A207" s="22"/>
      <c r="B207" s="23"/>
      <c r="C207" s="24"/>
      <c r="D207" s="29" t="s">
        <v>28</v>
      </c>
      <c r="E207" s="47" t="s">
        <v>67</v>
      </c>
      <c r="F207" s="59">
        <v>250</v>
      </c>
      <c r="G207" s="59">
        <v>5</v>
      </c>
      <c r="H207" s="59">
        <v>6</v>
      </c>
      <c r="I207" s="59">
        <v>14</v>
      </c>
      <c r="J207" s="59">
        <v>140</v>
      </c>
      <c r="K207" s="66">
        <v>78</v>
      </c>
      <c r="L207" s="58">
        <v>7.86</v>
      </c>
    </row>
    <row r="208" spans="1:12" ht="15" x14ac:dyDescent="0.25">
      <c r="A208" s="22"/>
      <c r="B208" s="23"/>
      <c r="C208" s="24"/>
      <c r="D208" s="29" t="s">
        <v>29</v>
      </c>
      <c r="E208" s="47" t="s">
        <v>48</v>
      </c>
      <c r="F208" s="59">
        <v>90</v>
      </c>
      <c r="G208" s="59">
        <v>14</v>
      </c>
      <c r="H208" s="59">
        <v>16</v>
      </c>
      <c r="I208" s="59">
        <v>7</v>
      </c>
      <c r="J208" s="59">
        <v>168</v>
      </c>
      <c r="K208" s="66">
        <v>198</v>
      </c>
      <c r="L208" s="58">
        <v>45.44</v>
      </c>
    </row>
    <row r="209" spans="1:12" ht="15" x14ac:dyDescent="0.25">
      <c r="A209" s="22"/>
      <c r="B209" s="23"/>
      <c r="C209" s="24"/>
      <c r="D209" s="29" t="s">
        <v>30</v>
      </c>
      <c r="E209" s="47" t="s">
        <v>68</v>
      </c>
      <c r="F209" s="59">
        <v>150</v>
      </c>
      <c r="G209" s="59">
        <v>5</v>
      </c>
      <c r="H209" s="59">
        <v>8</v>
      </c>
      <c r="I209" s="59">
        <v>32</v>
      </c>
      <c r="J209" s="59">
        <v>213</v>
      </c>
      <c r="K209" s="66">
        <v>137</v>
      </c>
      <c r="L209" s="58">
        <v>7.54</v>
      </c>
    </row>
    <row r="210" spans="1:12" ht="15" x14ac:dyDescent="0.25">
      <c r="A210" s="22"/>
      <c r="B210" s="23"/>
      <c r="C210" s="24"/>
      <c r="D210" s="29" t="s">
        <v>31</v>
      </c>
      <c r="E210" s="47" t="s">
        <v>51</v>
      </c>
      <c r="F210" s="59">
        <v>200</v>
      </c>
      <c r="G210" s="59">
        <v>2</v>
      </c>
      <c r="H210" s="59"/>
      <c r="I210" s="59">
        <v>21</v>
      </c>
      <c r="J210" s="59">
        <v>104</v>
      </c>
      <c r="K210" s="66">
        <v>271</v>
      </c>
      <c r="L210" s="58">
        <v>9.89</v>
      </c>
    </row>
    <row r="211" spans="1:12" ht="15" x14ac:dyDescent="0.25">
      <c r="A211" s="22"/>
      <c r="B211" s="23"/>
      <c r="C211" s="24"/>
      <c r="D211" s="29" t="s">
        <v>32</v>
      </c>
      <c r="E211" s="47" t="s">
        <v>55</v>
      </c>
      <c r="F211" s="59">
        <v>60</v>
      </c>
      <c r="G211" s="59">
        <v>2</v>
      </c>
      <c r="H211" s="59">
        <v>0.5</v>
      </c>
      <c r="I211" s="59">
        <v>24</v>
      </c>
      <c r="J211" s="59">
        <v>133</v>
      </c>
      <c r="K211" s="66"/>
      <c r="L211" s="58">
        <v>2.95</v>
      </c>
    </row>
    <row r="212" spans="1:12" ht="15" x14ac:dyDescent="0.25">
      <c r="A212" s="22"/>
      <c r="B212" s="23"/>
      <c r="C212" s="24"/>
      <c r="D212" s="29" t="s">
        <v>33</v>
      </c>
      <c r="E212" s="47"/>
      <c r="F212" s="59"/>
      <c r="G212" s="59"/>
      <c r="H212" s="59"/>
      <c r="I212" s="59"/>
      <c r="J212" s="59"/>
      <c r="K212" s="59"/>
      <c r="L212" s="58"/>
    </row>
    <row r="213" spans="1:12" ht="15" x14ac:dyDescent="0.25">
      <c r="A213" s="22"/>
      <c r="B213" s="23"/>
      <c r="C213" s="24"/>
      <c r="D213" s="25"/>
      <c r="E213" s="47"/>
      <c r="F213" s="59"/>
      <c r="G213" s="59"/>
      <c r="H213" s="59"/>
      <c r="I213" s="59"/>
      <c r="J213" s="59"/>
      <c r="K213" s="59"/>
      <c r="L213" s="58"/>
    </row>
    <row r="214" spans="1:12" ht="15" x14ac:dyDescent="0.25">
      <c r="A214" s="22"/>
      <c r="B214" s="23"/>
      <c r="C214" s="24"/>
      <c r="D214" s="25"/>
      <c r="E214" s="64"/>
      <c r="F214" s="59"/>
      <c r="G214" s="59"/>
      <c r="H214" s="59"/>
      <c r="I214" s="59"/>
      <c r="J214" s="59"/>
      <c r="K214" s="59"/>
      <c r="L214" s="58"/>
    </row>
    <row r="215" spans="1:12" ht="15" x14ac:dyDescent="0.25">
      <c r="A215" s="30"/>
      <c r="B215" s="31"/>
      <c r="C215" s="32"/>
      <c r="D215" s="33" t="s">
        <v>39</v>
      </c>
      <c r="E215" s="34"/>
      <c r="F215" s="35">
        <f>SUM(F206:F214)</f>
        <v>750</v>
      </c>
      <c r="G215" s="35">
        <f>SUM(G206:G214)</f>
        <v>28</v>
      </c>
      <c r="H215" s="35">
        <f>SUM(H206:H214)</f>
        <v>30.5</v>
      </c>
      <c r="I215" s="35">
        <f>SUM(I206:I214)</f>
        <v>98</v>
      </c>
      <c r="J215" s="35">
        <f>SUM(J206:J214)</f>
        <v>758</v>
      </c>
      <c r="K215" s="36"/>
      <c r="L215" s="35">
        <f>SUM(L206:L213)</f>
        <v>73.679999999999993</v>
      </c>
    </row>
    <row r="216" spans="1:12" ht="15" x14ac:dyDescent="0.25">
      <c r="A216" s="37">
        <f>A194</f>
        <v>2</v>
      </c>
      <c r="B216" s="38">
        <f>B194</f>
        <v>1</v>
      </c>
      <c r="C216" s="39" t="s">
        <v>34</v>
      </c>
      <c r="D216" s="40" t="s">
        <v>35</v>
      </c>
      <c r="E216" s="26"/>
      <c r="F216" s="27"/>
      <c r="G216" s="27"/>
      <c r="H216" s="27"/>
      <c r="I216" s="27"/>
      <c r="J216" s="27"/>
      <c r="K216" s="28"/>
      <c r="L216" s="27"/>
    </row>
    <row r="217" spans="1:12" ht="15" x14ac:dyDescent="0.25">
      <c r="A217" s="22"/>
      <c r="B217" s="23"/>
      <c r="C217" s="24"/>
      <c r="D217" s="40" t="s">
        <v>31</v>
      </c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5"/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5"/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30"/>
      <c r="B220" s="31"/>
      <c r="C220" s="32"/>
      <c r="D220" s="33" t="s">
        <v>39</v>
      </c>
      <c r="E220" s="34"/>
      <c r="F220" s="35">
        <f>SUM(F216:F219)</f>
        <v>0</v>
      </c>
      <c r="G220" s="35">
        <f>SUM(G216:G219)</f>
        <v>0</v>
      </c>
      <c r="H220" s="35">
        <f>SUM(H216:H219)</f>
        <v>0</v>
      </c>
      <c r="I220" s="35">
        <f>SUM(I216:I219)</f>
        <v>0</v>
      </c>
      <c r="J220" s="35">
        <f>SUM(J216:J219)</f>
        <v>0</v>
      </c>
      <c r="K220" s="36"/>
      <c r="L220" s="35">
        <f>SUM(L213:L219)</f>
        <v>73.679999999999993</v>
      </c>
    </row>
    <row r="221" spans="1:12" ht="15" x14ac:dyDescent="0.25">
      <c r="A221" s="37">
        <f>A194</f>
        <v>2</v>
      </c>
      <c r="B221" s="38">
        <f>B194</f>
        <v>1</v>
      </c>
      <c r="C221" s="39" t="s">
        <v>36</v>
      </c>
      <c r="D221" s="29" t="s">
        <v>21</v>
      </c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9" t="s">
        <v>30</v>
      </c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22"/>
      <c r="B223" s="23"/>
      <c r="C223" s="24"/>
      <c r="D223" s="29" t="s">
        <v>31</v>
      </c>
      <c r="E223" s="26"/>
      <c r="F223" s="27"/>
      <c r="G223" s="27"/>
      <c r="H223" s="27"/>
      <c r="I223" s="27"/>
      <c r="J223" s="27"/>
      <c r="K223" s="28"/>
      <c r="L223" s="27"/>
    </row>
    <row r="224" spans="1:12" ht="15" x14ac:dyDescent="0.25">
      <c r="A224" s="22"/>
      <c r="B224" s="23"/>
      <c r="C224" s="24"/>
      <c r="D224" s="29" t="s">
        <v>23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39</v>
      </c>
      <c r="E227" s="34"/>
      <c r="F227" s="35">
        <f>SUM(F221:F226)</f>
        <v>0</v>
      </c>
      <c r="G227" s="35">
        <f>SUM(G221:G226)</f>
        <v>0</v>
      </c>
      <c r="H227" s="35">
        <f>SUM(H221:H226)</f>
        <v>0</v>
      </c>
      <c r="I227" s="35">
        <f>SUM(I221:I226)</f>
        <v>0</v>
      </c>
      <c r="J227" s="35">
        <f>SUM(J221:J226)</f>
        <v>0</v>
      </c>
      <c r="K227" s="36"/>
      <c r="L227" s="35">
        <f ca="1">SUM(L221:L229)</f>
        <v>0</v>
      </c>
    </row>
    <row r="228" spans="1:12" ht="15" x14ac:dyDescent="0.25">
      <c r="A228" s="37">
        <f>A194</f>
        <v>2</v>
      </c>
      <c r="B228" s="38">
        <f>B194</f>
        <v>1</v>
      </c>
      <c r="C228" s="39" t="s">
        <v>37</v>
      </c>
      <c r="D228" s="40" t="s">
        <v>38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40" t="s">
        <v>35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40" t="s">
        <v>31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40" t="s">
        <v>24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5"/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5"/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30"/>
      <c r="B234" s="31"/>
      <c r="C234" s="32"/>
      <c r="D234" s="50" t="s">
        <v>39</v>
      </c>
      <c r="E234" s="34"/>
      <c r="F234" s="35">
        <f>SUM(F228:F233)</f>
        <v>0</v>
      </c>
      <c r="G234" s="35">
        <f>SUM(G228:G233)</f>
        <v>0</v>
      </c>
      <c r="H234" s="35">
        <f>SUM(H228:H233)</f>
        <v>0</v>
      </c>
      <c r="I234" s="35">
        <f>SUM(I228:I233)</f>
        <v>0</v>
      </c>
      <c r="J234" s="35">
        <f>SUM(J228:J233)</f>
        <v>0</v>
      </c>
      <c r="K234" s="36"/>
      <c r="L234" s="35">
        <f ca="1">SUM(L228:L236)</f>
        <v>0</v>
      </c>
    </row>
    <row r="235" spans="1:12" ht="15.75" customHeight="1" x14ac:dyDescent="0.2">
      <c r="A235" s="51">
        <f>A194</f>
        <v>2</v>
      </c>
      <c r="B235" s="52">
        <f>B194</f>
        <v>1</v>
      </c>
      <c r="C235" s="85" t="s">
        <v>4</v>
      </c>
      <c r="D235" s="86"/>
      <c r="E235" s="53"/>
      <c r="F235" s="54">
        <f>F201+F205+F215+F220+F227+F234</f>
        <v>750</v>
      </c>
      <c r="G235" s="54">
        <f>G201+G205+G215+G220+G227+G234</f>
        <v>28</v>
      </c>
      <c r="H235" s="54">
        <f>H201+H205+H215+H220+H227+H234</f>
        <v>30.5</v>
      </c>
      <c r="I235" s="54">
        <f>I201+I205+I215+I220+I227+I234</f>
        <v>98</v>
      </c>
      <c r="J235" s="54">
        <f>J201+J205+J215+J220+J227+J234</f>
        <v>758</v>
      </c>
      <c r="K235" s="55"/>
      <c r="L235" s="54">
        <f ca="1">L201+L205+L215+L220+L227+L234</f>
        <v>0</v>
      </c>
    </row>
    <row r="236" spans="1:12" ht="15" x14ac:dyDescent="0.25">
      <c r="A236" s="15">
        <v>2</v>
      </c>
      <c r="B236" s="16">
        <v>2</v>
      </c>
      <c r="C236" s="17" t="s">
        <v>20</v>
      </c>
      <c r="D236" s="18" t="s">
        <v>21</v>
      </c>
      <c r="E236" s="19"/>
      <c r="F236" s="20"/>
      <c r="G236" s="20"/>
      <c r="H236" s="20"/>
      <c r="I236" s="20"/>
      <c r="J236" s="20"/>
      <c r="K236" s="21"/>
      <c r="L236" s="20"/>
    </row>
    <row r="237" spans="1:12" ht="15" x14ac:dyDescent="0.25">
      <c r="A237" s="22"/>
      <c r="B237" s="23"/>
      <c r="C237" s="24"/>
      <c r="D237" s="25"/>
      <c r="E237" s="26"/>
      <c r="F237" s="27"/>
      <c r="G237" s="27"/>
      <c r="H237" s="27"/>
      <c r="I237" s="27"/>
      <c r="J237" s="27"/>
      <c r="K237" s="28"/>
      <c r="L237" s="27"/>
    </row>
    <row r="238" spans="1:12" ht="15" x14ac:dyDescent="0.25">
      <c r="A238" s="22"/>
      <c r="B238" s="23"/>
      <c r="C238" s="24"/>
      <c r="D238" s="29" t="s">
        <v>22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29" t="s">
        <v>23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9" t="s">
        <v>24</v>
      </c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22"/>
      <c r="B242" s="23"/>
      <c r="C242" s="24"/>
      <c r="D242" s="25"/>
      <c r="E242" s="26"/>
      <c r="F242" s="27"/>
      <c r="G242" s="27"/>
      <c r="H242" s="27"/>
      <c r="I242" s="27"/>
      <c r="J242" s="27"/>
      <c r="K242" s="28"/>
      <c r="L242" s="27"/>
    </row>
    <row r="243" spans="1:12" ht="15" x14ac:dyDescent="0.25">
      <c r="A243" s="30"/>
      <c r="B243" s="31"/>
      <c r="C243" s="32"/>
      <c r="D243" s="33" t="s">
        <v>39</v>
      </c>
      <c r="E243" s="34"/>
      <c r="F243" s="35">
        <f>SUM(F236:F242)</f>
        <v>0</v>
      </c>
      <c r="G243" s="35">
        <f>SUM(G236:G242)</f>
        <v>0</v>
      </c>
      <c r="H243" s="35">
        <f>SUM(H236:H242)</f>
        <v>0</v>
      </c>
      <c r="I243" s="35">
        <f>SUM(I236:I242)</f>
        <v>0</v>
      </c>
      <c r="J243" s="35">
        <f>SUM(J236:J242)</f>
        <v>0</v>
      </c>
      <c r="K243" s="36"/>
      <c r="L243" s="35">
        <f>SUM(L236:L242)</f>
        <v>0</v>
      </c>
    </row>
    <row r="244" spans="1:12" ht="15" x14ac:dyDescent="0.25">
      <c r="A244" s="37">
        <f>A236</f>
        <v>2</v>
      </c>
      <c r="B244" s="38">
        <f>B236</f>
        <v>2</v>
      </c>
      <c r="C244" s="39" t="s">
        <v>25</v>
      </c>
      <c r="D244" s="40" t="s">
        <v>24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5"/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5"/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30"/>
      <c r="B247" s="31"/>
      <c r="C247" s="32"/>
      <c r="D247" s="33" t="s">
        <v>39</v>
      </c>
      <c r="E247" s="34"/>
      <c r="F247" s="35">
        <f>SUM(F244:F246)</f>
        <v>0</v>
      </c>
      <c r="G247" s="35">
        <f>SUM(G244:G246)</f>
        <v>0</v>
      </c>
      <c r="H247" s="35">
        <f>SUM(H244:H246)</f>
        <v>0</v>
      </c>
      <c r="I247" s="35">
        <f>SUM(I244:I246)</f>
        <v>0</v>
      </c>
      <c r="J247" s="35">
        <f>SUM(J244:J246)</f>
        <v>0</v>
      </c>
      <c r="K247" s="36"/>
      <c r="L247" s="35">
        <f ca="1">SUM(L244:L252)</f>
        <v>0</v>
      </c>
    </row>
    <row r="248" spans="1:12" ht="15" x14ac:dyDescent="0.25">
      <c r="A248" s="37">
        <f>A236</f>
        <v>2</v>
      </c>
      <c r="B248" s="38">
        <f>B236</f>
        <v>2</v>
      </c>
      <c r="C248" s="81" t="s">
        <v>26</v>
      </c>
      <c r="D248" s="29" t="s">
        <v>27</v>
      </c>
      <c r="E248" s="77" t="s">
        <v>75</v>
      </c>
      <c r="F248" s="42">
        <v>60</v>
      </c>
      <c r="G248" s="42">
        <v>1</v>
      </c>
      <c r="H248" s="42">
        <v>5</v>
      </c>
      <c r="I248" s="42">
        <v>5</v>
      </c>
      <c r="J248" s="42">
        <v>52</v>
      </c>
      <c r="K248" s="28">
        <v>35</v>
      </c>
      <c r="L248" s="27">
        <v>2.68</v>
      </c>
    </row>
    <row r="249" spans="1:12" ht="15" x14ac:dyDescent="0.25">
      <c r="A249" s="22"/>
      <c r="B249" s="23"/>
      <c r="C249" s="24"/>
      <c r="D249" s="29" t="s">
        <v>28</v>
      </c>
      <c r="E249" s="47" t="s">
        <v>69</v>
      </c>
      <c r="F249" s="59">
        <v>250</v>
      </c>
      <c r="G249" s="59">
        <v>0.28000000000000003</v>
      </c>
      <c r="H249" s="59">
        <v>2.16</v>
      </c>
      <c r="I249" s="59">
        <v>5.96</v>
      </c>
      <c r="J249" s="59">
        <v>30.48</v>
      </c>
      <c r="K249" s="28">
        <v>108</v>
      </c>
      <c r="L249" s="27">
        <v>9.5399999999999991</v>
      </c>
    </row>
    <row r="250" spans="1:12" ht="15" x14ac:dyDescent="0.25">
      <c r="A250" s="22"/>
      <c r="B250" s="23"/>
      <c r="C250" s="24"/>
      <c r="D250" s="29" t="s">
        <v>29</v>
      </c>
      <c r="E250" s="47" t="s">
        <v>70</v>
      </c>
      <c r="F250" s="59">
        <v>90</v>
      </c>
      <c r="G250" s="59">
        <v>15</v>
      </c>
      <c r="H250" s="59">
        <v>13</v>
      </c>
      <c r="I250" s="59">
        <v>16.510000000000002</v>
      </c>
      <c r="J250" s="59">
        <v>228</v>
      </c>
      <c r="K250" s="28">
        <v>182</v>
      </c>
      <c r="L250" s="27">
        <v>40.71</v>
      </c>
    </row>
    <row r="251" spans="1:12" ht="15" x14ac:dyDescent="0.25">
      <c r="A251" s="22"/>
      <c r="B251" s="23"/>
      <c r="C251" s="24"/>
      <c r="D251" s="29" t="s">
        <v>30</v>
      </c>
      <c r="E251" s="47" t="s">
        <v>49</v>
      </c>
      <c r="F251" s="59">
        <v>150</v>
      </c>
      <c r="G251" s="59">
        <v>9</v>
      </c>
      <c r="H251" s="59">
        <v>6</v>
      </c>
      <c r="I251" s="59">
        <v>39</v>
      </c>
      <c r="J251" s="59">
        <v>243</v>
      </c>
      <c r="K251" s="28">
        <v>114</v>
      </c>
      <c r="L251" s="27">
        <v>13.08</v>
      </c>
    </row>
    <row r="252" spans="1:12" ht="15" x14ac:dyDescent="0.25">
      <c r="A252" s="22"/>
      <c r="B252" s="23"/>
      <c r="C252" s="24"/>
      <c r="D252" s="29" t="s">
        <v>31</v>
      </c>
      <c r="E252" s="47" t="s">
        <v>71</v>
      </c>
      <c r="F252" s="59">
        <v>200</v>
      </c>
      <c r="G252" s="59">
        <v>0.2</v>
      </c>
      <c r="H252" s="59"/>
      <c r="I252" s="59">
        <v>15</v>
      </c>
      <c r="J252" s="59">
        <v>38</v>
      </c>
      <c r="K252" s="28">
        <v>943</v>
      </c>
      <c r="L252" s="27">
        <v>4.72</v>
      </c>
    </row>
    <row r="253" spans="1:12" ht="15" x14ac:dyDescent="0.25">
      <c r="A253" s="22"/>
      <c r="B253" s="23"/>
      <c r="C253" s="24"/>
      <c r="D253" s="29" t="s">
        <v>32</v>
      </c>
      <c r="E253" s="47" t="s">
        <v>55</v>
      </c>
      <c r="F253" s="59">
        <v>60</v>
      </c>
      <c r="G253" s="59">
        <v>2</v>
      </c>
      <c r="H253" s="59">
        <v>0.5</v>
      </c>
      <c r="I253" s="59">
        <v>24</v>
      </c>
      <c r="J253" s="59">
        <v>133</v>
      </c>
      <c r="K253" s="28"/>
      <c r="L253" s="27">
        <v>2.95</v>
      </c>
    </row>
    <row r="254" spans="1:12" ht="15" x14ac:dyDescent="0.25">
      <c r="A254" s="22"/>
      <c r="B254" s="23"/>
      <c r="C254" s="24"/>
      <c r="D254" s="29" t="s">
        <v>33</v>
      </c>
      <c r="E254" s="47"/>
      <c r="F254" s="59"/>
      <c r="G254" s="59"/>
      <c r="H254" s="59"/>
      <c r="I254" s="59"/>
      <c r="J254" s="59"/>
      <c r="K254" s="28"/>
      <c r="L254" s="27"/>
    </row>
    <row r="255" spans="1:12" ht="15" x14ac:dyDescent="0.25">
      <c r="A255" s="22"/>
      <c r="B255" s="23"/>
      <c r="C255" s="24"/>
      <c r="D255" s="25"/>
      <c r="E255" s="47"/>
      <c r="F255" s="59"/>
      <c r="G255" s="59"/>
      <c r="H255" s="59"/>
      <c r="I255" s="59"/>
      <c r="J255" s="59"/>
      <c r="K255" s="28"/>
      <c r="L255" s="27"/>
    </row>
    <row r="256" spans="1:12" ht="15" x14ac:dyDescent="0.25">
      <c r="A256" s="22"/>
      <c r="B256" s="23"/>
      <c r="C256" s="24"/>
      <c r="D256" s="25"/>
      <c r="E256" s="47"/>
      <c r="F256" s="59"/>
      <c r="G256" s="59"/>
      <c r="H256" s="59"/>
      <c r="I256" s="59"/>
      <c r="J256" s="59"/>
      <c r="K256" s="28"/>
      <c r="L256" s="27"/>
    </row>
    <row r="257" spans="1:12" ht="15" x14ac:dyDescent="0.25">
      <c r="A257" s="30"/>
      <c r="B257" s="31"/>
      <c r="C257" s="32"/>
      <c r="D257" s="33" t="s">
        <v>39</v>
      </c>
      <c r="E257" s="60"/>
      <c r="F257" s="61">
        <f>SUM(F248:F256)</f>
        <v>810</v>
      </c>
      <c r="G257" s="61">
        <f>SUM(G248:G256)</f>
        <v>27.48</v>
      </c>
      <c r="H257" s="61">
        <f>SUM(H248:H256)</f>
        <v>26.66</v>
      </c>
      <c r="I257" s="61">
        <f>SUM(I248:I256)</f>
        <v>105.47</v>
      </c>
      <c r="J257" s="61">
        <f>SUM(J248:J256)</f>
        <v>724.48</v>
      </c>
      <c r="K257" s="36"/>
      <c r="L257" s="35">
        <f>SUM(L248:L256)</f>
        <v>73.680000000000007</v>
      </c>
    </row>
    <row r="258" spans="1:12" ht="15" x14ac:dyDescent="0.25">
      <c r="A258" s="37">
        <f>A236</f>
        <v>2</v>
      </c>
      <c r="B258" s="38">
        <f>B236</f>
        <v>2</v>
      </c>
      <c r="C258" s="39" t="s">
        <v>34</v>
      </c>
      <c r="D258" s="40" t="s">
        <v>35</v>
      </c>
      <c r="E258" s="26"/>
      <c r="F258" s="27"/>
      <c r="G258" s="27"/>
      <c r="H258" s="27"/>
      <c r="I258" s="27"/>
      <c r="J258" s="27"/>
      <c r="K258" s="28"/>
      <c r="L258" s="27"/>
    </row>
    <row r="259" spans="1:12" ht="15" x14ac:dyDescent="0.25">
      <c r="A259" s="22"/>
      <c r="B259" s="23"/>
      <c r="C259" s="24"/>
      <c r="D259" s="40" t="s">
        <v>31</v>
      </c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5"/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5"/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30"/>
      <c r="B262" s="31"/>
      <c r="C262" s="32"/>
      <c r="D262" s="33" t="s">
        <v>39</v>
      </c>
      <c r="E262" s="34"/>
      <c r="F262" s="35">
        <f>SUM(F258:F261)</f>
        <v>0</v>
      </c>
      <c r="G262" s="35">
        <f>SUM(G258:G261)</f>
        <v>0</v>
      </c>
      <c r="H262" s="35">
        <f>SUM(H258:H261)</f>
        <v>0</v>
      </c>
      <c r="I262" s="35">
        <f>SUM(I258:I261)</f>
        <v>0</v>
      </c>
      <c r="J262" s="35">
        <f>SUM(J258:J261)</f>
        <v>0</v>
      </c>
      <c r="K262" s="36"/>
      <c r="L262" s="35">
        <v>0</v>
      </c>
    </row>
    <row r="263" spans="1:12" ht="15" x14ac:dyDescent="0.25">
      <c r="A263" s="37">
        <f>A236</f>
        <v>2</v>
      </c>
      <c r="B263" s="38">
        <f>B236</f>
        <v>2</v>
      </c>
      <c r="C263" s="39" t="s">
        <v>36</v>
      </c>
      <c r="D263" s="29" t="s">
        <v>21</v>
      </c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9" t="s">
        <v>30</v>
      </c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22"/>
      <c r="B265" s="23"/>
      <c r="C265" s="24"/>
      <c r="D265" s="29" t="s">
        <v>31</v>
      </c>
      <c r="E265" s="26"/>
      <c r="F265" s="27"/>
      <c r="G265" s="27"/>
      <c r="H265" s="27"/>
      <c r="I265" s="27"/>
      <c r="J265" s="27"/>
      <c r="K265" s="28"/>
      <c r="L265" s="27"/>
    </row>
    <row r="266" spans="1:12" ht="15" x14ac:dyDescent="0.25">
      <c r="A266" s="22"/>
      <c r="B266" s="23"/>
      <c r="C266" s="24"/>
      <c r="D266" s="29" t="s">
        <v>23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39</v>
      </c>
      <c r="E269" s="34"/>
      <c r="F269" s="35">
        <f>SUM(F263:F268)</f>
        <v>0</v>
      </c>
      <c r="G269" s="35">
        <f>SUM(G263:G268)</f>
        <v>0</v>
      </c>
      <c r="H269" s="35">
        <f>SUM(H263:H268)</f>
        <v>0</v>
      </c>
      <c r="I269" s="35">
        <f>SUM(I263:I268)</f>
        <v>0</v>
      </c>
      <c r="J269" s="35">
        <f>SUM(J263:J268)</f>
        <v>0</v>
      </c>
      <c r="K269" s="36"/>
      <c r="L269" s="35">
        <f ca="1">SUM(L263:L271)</f>
        <v>0</v>
      </c>
    </row>
    <row r="270" spans="1:12" ht="15" x14ac:dyDescent="0.25">
      <c r="A270" s="37">
        <f>A236</f>
        <v>2</v>
      </c>
      <c r="B270" s="38">
        <f>B236</f>
        <v>2</v>
      </c>
      <c r="C270" s="39" t="s">
        <v>37</v>
      </c>
      <c r="D270" s="40" t="s">
        <v>38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40" t="s">
        <v>35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40" t="s">
        <v>31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40" t="s">
        <v>24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5"/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5"/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30"/>
      <c r="B276" s="31"/>
      <c r="C276" s="32"/>
      <c r="D276" s="50" t="s">
        <v>39</v>
      </c>
      <c r="E276" s="34"/>
      <c r="F276" s="35">
        <f>SUM(F270:F275)</f>
        <v>0</v>
      </c>
      <c r="G276" s="35">
        <f>SUM(G270:G275)</f>
        <v>0</v>
      </c>
      <c r="H276" s="35">
        <f>SUM(H270:H275)</f>
        <v>0</v>
      </c>
      <c r="I276" s="35">
        <f>SUM(I270:I275)</f>
        <v>0</v>
      </c>
      <c r="J276" s="35">
        <f>SUM(J270:J275)</f>
        <v>0</v>
      </c>
      <c r="K276" s="36"/>
      <c r="L276" s="35">
        <f ca="1">SUM(L270:L278)</f>
        <v>0</v>
      </c>
    </row>
    <row r="277" spans="1:12" ht="15.75" customHeight="1" x14ac:dyDescent="0.2">
      <c r="A277" s="51">
        <f>A236</f>
        <v>2</v>
      </c>
      <c r="B277" s="52">
        <f>B236</f>
        <v>2</v>
      </c>
      <c r="C277" s="85" t="s">
        <v>4</v>
      </c>
      <c r="D277" s="86"/>
      <c r="E277" s="53"/>
      <c r="F277" s="54">
        <f>F243+F247+F257+F262+F269+F276</f>
        <v>810</v>
      </c>
      <c r="G277" s="54">
        <f>G243+G247+G257+G262+G269+G276</f>
        <v>27.48</v>
      </c>
      <c r="H277" s="54">
        <f>H243+H247+H257+H262+H269+H276</f>
        <v>26.66</v>
      </c>
      <c r="I277" s="54">
        <f>I243+I247+I257+I262+I269+I276</f>
        <v>105.47</v>
      </c>
      <c r="J277" s="54">
        <f>J243+J247+J257+J262+J269+J276</f>
        <v>724.48</v>
      </c>
      <c r="K277" s="55"/>
      <c r="L277" s="54">
        <v>71</v>
      </c>
    </row>
    <row r="278" spans="1:12" ht="15" x14ac:dyDescent="0.25">
      <c r="A278" s="15">
        <v>2</v>
      </c>
      <c r="B278" s="16">
        <v>3</v>
      </c>
      <c r="C278" s="17" t="s">
        <v>20</v>
      </c>
      <c r="D278" s="18" t="s">
        <v>21</v>
      </c>
      <c r="E278" s="19"/>
      <c r="F278" s="20"/>
      <c r="G278" s="20"/>
      <c r="H278" s="20"/>
      <c r="I278" s="20"/>
      <c r="J278" s="20"/>
      <c r="K278" s="21"/>
      <c r="L278" s="20"/>
    </row>
    <row r="279" spans="1:12" ht="15" x14ac:dyDescent="0.25">
      <c r="A279" s="22"/>
      <c r="B279" s="23"/>
      <c r="C279" s="24"/>
      <c r="D279" s="25"/>
      <c r="E279" s="26"/>
      <c r="F279" s="27"/>
      <c r="G279" s="27"/>
      <c r="H279" s="27"/>
      <c r="I279" s="27"/>
      <c r="J279" s="27"/>
      <c r="K279" s="28"/>
      <c r="L279" s="27"/>
    </row>
    <row r="280" spans="1:12" ht="15" x14ac:dyDescent="0.25">
      <c r="A280" s="22"/>
      <c r="B280" s="23"/>
      <c r="C280" s="24"/>
      <c r="D280" s="29" t="s">
        <v>22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29" t="s">
        <v>23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9" t="s">
        <v>24</v>
      </c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22"/>
      <c r="B284" s="23"/>
      <c r="C284" s="24"/>
      <c r="D284" s="25"/>
      <c r="E284" s="26"/>
      <c r="F284" s="27"/>
      <c r="G284" s="27"/>
      <c r="H284" s="27"/>
      <c r="I284" s="27"/>
      <c r="J284" s="27"/>
      <c r="K284" s="28"/>
      <c r="L284" s="27"/>
    </row>
    <row r="285" spans="1:12" ht="15" x14ac:dyDescent="0.25">
      <c r="A285" s="30"/>
      <c r="B285" s="31"/>
      <c r="C285" s="32"/>
      <c r="D285" s="33" t="s">
        <v>39</v>
      </c>
      <c r="E285" s="34"/>
      <c r="F285" s="35">
        <f>SUM(F278:F284)</f>
        <v>0</v>
      </c>
      <c r="G285" s="35">
        <f>SUM(G278:G284)</f>
        <v>0</v>
      </c>
      <c r="H285" s="35">
        <f>SUM(H278:H284)</f>
        <v>0</v>
      </c>
      <c r="I285" s="35">
        <f>SUM(I278:I284)</f>
        <v>0</v>
      </c>
      <c r="J285" s="35">
        <f>SUM(J278:J284)</f>
        <v>0</v>
      </c>
      <c r="K285" s="36"/>
      <c r="L285" s="35">
        <f>SUM(L278:L284)</f>
        <v>0</v>
      </c>
    </row>
    <row r="286" spans="1:12" ht="15" x14ac:dyDescent="0.25">
      <c r="A286" s="37">
        <f>A278</f>
        <v>2</v>
      </c>
      <c r="B286" s="38">
        <f>B278</f>
        <v>3</v>
      </c>
      <c r="C286" s="39" t="s">
        <v>25</v>
      </c>
      <c r="D286" s="40" t="s">
        <v>24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5"/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5"/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30"/>
      <c r="B289" s="31"/>
      <c r="C289" s="32"/>
      <c r="D289" s="33" t="s">
        <v>39</v>
      </c>
      <c r="E289" s="34"/>
      <c r="F289" s="35">
        <f>SUM(F286:F288)</f>
        <v>0</v>
      </c>
      <c r="G289" s="35">
        <f>SUM(G286:G288)</f>
        <v>0</v>
      </c>
      <c r="H289" s="35">
        <f>SUM(H286:H288)</f>
        <v>0</v>
      </c>
      <c r="I289" s="35">
        <f>SUM(I286:I288)</f>
        <v>0</v>
      </c>
      <c r="J289" s="35">
        <f>SUM(J286:J288)</f>
        <v>0</v>
      </c>
      <c r="K289" s="36"/>
      <c r="L289" s="35">
        <f ca="1">SUM(L286:L294)</f>
        <v>0</v>
      </c>
    </row>
    <row r="290" spans="1:12" ht="15" x14ac:dyDescent="0.25">
      <c r="A290" s="37">
        <f>A278</f>
        <v>2</v>
      </c>
      <c r="B290" s="38">
        <f>B278</f>
        <v>3</v>
      </c>
      <c r="C290" s="81" t="s">
        <v>26</v>
      </c>
      <c r="D290" s="29" t="s">
        <v>27</v>
      </c>
      <c r="E290" s="77" t="s">
        <v>76</v>
      </c>
      <c r="F290" s="42">
        <v>50</v>
      </c>
      <c r="G290" s="42"/>
      <c r="H290" s="42">
        <v>3</v>
      </c>
      <c r="I290" s="42">
        <v>2</v>
      </c>
      <c r="J290" s="42">
        <v>6</v>
      </c>
      <c r="K290" s="43">
        <v>54</v>
      </c>
      <c r="L290" s="27">
        <v>2.68</v>
      </c>
    </row>
    <row r="291" spans="1:12" ht="15" x14ac:dyDescent="0.25">
      <c r="A291" s="22"/>
      <c r="B291" s="23"/>
      <c r="C291" s="24"/>
      <c r="D291" s="29" t="s">
        <v>28</v>
      </c>
      <c r="E291" s="47" t="s">
        <v>72</v>
      </c>
      <c r="F291" s="59">
        <v>250</v>
      </c>
      <c r="G291" s="59">
        <v>2</v>
      </c>
      <c r="H291" s="59">
        <v>4</v>
      </c>
      <c r="I291" s="59">
        <v>9</v>
      </c>
      <c r="J291" s="59">
        <v>122</v>
      </c>
      <c r="K291" s="59">
        <v>66</v>
      </c>
      <c r="L291" s="58">
        <v>20.52</v>
      </c>
    </row>
    <row r="292" spans="1:12" ht="15" x14ac:dyDescent="0.25">
      <c r="A292" s="22"/>
      <c r="B292" s="23"/>
      <c r="C292" s="24"/>
      <c r="D292" s="29" t="s">
        <v>29</v>
      </c>
      <c r="E292" s="47" t="s">
        <v>73</v>
      </c>
      <c r="F292" s="59">
        <v>170</v>
      </c>
      <c r="G292" s="59">
        <v>16</v>
      </c>
      <c r="H292" s="59">
        <v>16</v>
      </c>
      <c r="I292" s="59">
        <v>24</v>
      </c>
      <c r="J292" s="59">
        <v>239</v>
      </c>
      <c r="K292" s="59">
        <v>199</v>
      </c>
      <c r="L292" s="58">
        <v>39.43</v>
      </c>
    </row>
    <row r="293" spans="1:12" ht="15" x14ac:dyDescent="0.25">
      <c r="A293" s="22"/>
      <c r="B293" s="23"/>
      <c r="C293" s="24"/>
      <c r="D293" s="29" t="s">
        <v>24</v>
      </c>
      <c r="E293" s="64"/>
      <c r="F293" s="59"/>
      <c r="G293" s="59"/>
      <c r="H293" s="59"/>
      <c r="I293" s="59"/>
      <c r="J293" s="59"/>
      <c r="K293" s="59"/>
      <c r="L293" s="58"/>
    </row>
    <row r="294" spans="1:12" ht="15" x14ac:dyDescent="0.25">
      <c r="A294" s="22"/>
      <c r="B294" s="23"/>
      <c r="C294" s="24"/>
      <c r="D294" s="29" t="s">
        <v>31</v>
      </c>
      <c r="E294" s="47" t="s">
        <v>54</v>
      </c>
      <c r="F294" s="59">
        <v>220</v>
      </c>
      <c r="G294" s="59">
        <v>1</v>
      </c>
      <c r="H294" s="59"/>
      <c r="I294" s="59">
        <v>41</v>
      </c>
      <c r="J294" s="59">
        <v>180</v>
      </c>
      <c r="K294" s="59">
        <v>241</v>
      </c>
      <c r="L294" s="58">
        <v>8.1</v>
      </c>
    </row>
    <row r="295" spans="1:12" ht="15" x14ac:dyDescent="0.25">
      <c r="A295" s="22"/>
      <c r="B295" s="23"/>
      <c r="C295" s="24"/>
      <c r="D295" s="29" t="s">
        <v>32</v>
      </c>
      <c r="E295" s="47" t="s">
        <v>55</v>
      </c>
      <c r="F295" s="59">
        <v>60</v>
      </c>
      <c r="G295" s="59">
        <v>4</v>
      </c>
      <c r="H295" s="59">
        <v>1</v>
      </c>
      <c r="I295" s="59">
        <v>24</v>
      </c>
      <c r="J295" s="59">
        <v>133</v>
      </c>
      <c r="K295" s="59"/>
      <c r="L295" s="58">
        <v>2.95</v>
      </c>
    </row>
    <row r="296" spans="1:12" ht="15" x14ac:dyDescent="0.25">
      <c r="A296" s="22"/>
      <c r="B296" s="23"/>
      <c r="C296" s="24"/>
      <c r="D296" s="29" t="s">
        <v>33</v>
      </c>
      <c r="E296" s="64"/>
      <c r="F296" s="59"/>
      <c r="G296" s="59"/>
      <c r="H296" s="59"/>
      <c r="I296" s="59"/>
      <c r="J296" s="59"/>
      <c r="K296" s="59"/>
      <c r="L296" s="58"/>
    </row>
    <row r="297" spans="1:12" ht="15" x14ac:dyDescent="0.25">
      <c r="A297" s="22"/>
      <c r="B297" s="23"/>
      <c r="C297" s="24"/>
      <c r="D297" s="76" t="s">
        <v>24</v>
      </c>
      <c r="E297" s="47"/>
      <c r="F297" s="59"/>
      <c r="G297" s="59"/>
      <c r="H297" s="59"/>
      <c r="I297" s="59"/>
      <c r="J297" s="59"/>
      <c r="K297" s="59"/>
      <c r="L297" s="58"/>
    </row>
    <row r="298" spans="1:12" ht="15" x14ac:dyDescent="0.25">
      <c r="A298" s="22"/>
      <c r="B298" s="23"/>
      <c r="C298" s="24"/>
      <c r="D298" s="25"/>
      <c r="E298" s="47"/>
      <c r="F298" s="59"/>
      <c r="G298" s="59"/>
      <c r="H298" s="59"/>
      <c r="I298" s="59"/>
      <c r="J298" s="59"/>
      <c r="K298" s="59"/>
      <c r="L298" s="58"/>
    </row>
    <row r="299" spans="1:12" ht="15" x14ac:dyDescent="0.25">
      <c r="A299" s="30"/>
      <c r="B299" s="31"/>
      <c r="C299" s="32"/>
      <c r="D299" s="33" t="s">
        <v>39</v>
      </c>
      <c r="E299" s="60"/>
      <c r="F299" s="61">
        <v>800</v>
      </c>
      <c r="G299" s="61">
        <f>SUM(G290:G298)</f>
        <v>23</v>
      </c>
      <c r="H299" s="61">
        <v>23</v>
      </c>
      <c r="I299" s="61">
        <v>100</v>
      </c>
      <c r="J299" s="61">
        <f>SUM(J290:J298)</f>
        <v>680</v>
      </c>
      <c r="K299" s="62"/>
      <c r="L299" s="35">
        <f>SUM(L290:L298)</f>
        <v>73.679999999999993</v>
      </c>
    </row>
    <row r="300" spans="1:12" ht="15" x14ac:dyDescent="0.25">
      <c r="A300" s="37">
        <f>A278</f>
        <v>2</v>
      </c>
      <c r="B300" s="38">
        <f>B278</f>
        <v>3</v>
      </c>
      <c r="C300" s="39" t="s">
        <v>34</v>
      </c>
      <c r="D300" s="40" t="s">
        <v>35</v>
      </c>
      <c r="E300" s="26"/>
      <c r="F300" s="27"/>
      <c r="G300" s="27"/>
      <c r="H300" s="27"/>
      <c r="I300" s="27"/>
      <c r="J300" s="27"/>
      <c r="K300" s="28"/>
      <c r="L300" s="27"/>
    </row>
    <row r="301" spans="1:12" ht="15" x14ac:dyDescent="0.25">
      <c r="A301" s="22"/>
      <c r="B301" s="23"/>
      <c r="C301" s="24"/>
      <c r="D301" s="40" t="s">
        <v>31</v>
      </c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5"/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5"/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30"/>
      <c r="B304" s="31"/>
      <c r="C304" s="32"/>
      <c r="D304" s="33" t="s">
        <v>39</v>
      </c>
      <c r="E304" s="34"/>
      <c r="F304" s="35">
        <f>SUM(F300:F303)</f>
        <v>0</v>
      </c>
      <c r="G304" s="35">
        <f>SUM(G300:G303)</f>
        <v>0</v>
      </c>
      <c r="H304" s="35">
        <f>SUM(H300:H303)</f>
        <v>0</v>
      </c>
      <c r="I304" s="35">
        <f>SUM(I300:I303)</f>
        <v>0</v>
      </c>
      <c r="J304" s="35">
        <f>SUM(J300:J303)</f>
        <v>0</v>
      </c>
      <c r="K304" s="36"/>
      <c r="L304" s="35">
        <f>SUM(L297:L303)</f>
        <v>73.679999999999993</v>
      </c>
    </row>
    <row r="305" spans="1:12" ht="15" x14ac:dyDescent="0.25">
      <c r="A305" s="37">
        <f>A278</f>
        <v>2</v>
      </c>
      <c r="B305" s="38">
        <f>B278</f>
        <v>3</v>
      </c>
      <c r="C305" s="39" t="s">
        <v>36</v>
      </c>
      <c r="D305" s="29" t="s">
        <v>21</v>
      </c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9" t="s">
        <v>30</v>
      </c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22"/>
      <c r="B307" s="23"/>
      <c r="C307" s="24"/>
      <c r="D307" s="29" t="s">
        <v>31</v>
      </c>
      <c r="E307" s="26"/>
      <c r="F307" s="27"/>
      <c r="G307" s="27"/>
      <c r="H307" s="27"/>
      <c r="I307" s="27"/>
      <c r="J307" s="27"/>
      <c r="K307" s="28"/>
      <c r="L307" s="27"/>
    </row>
    <row r="308" spans="1:12" ht="15" x14ac:dyDescent="0.25">
      <c r="A308" s="22"/>
      <c r="B308" s="23"/>
      <c r="C308" s="24"/>
      <c r="D308" s="29" t="s">
        <v>23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39</v>
      </c>
      <c r="E311" s="34"/>
      <c r="F311" s="35">
        <f>SUM(F305:F310)</f>
        <v>0</v>
      </c>
      <c r="G311" s="35">
        <f>SUM(G305:G310)</f>
        <v>0</v>
      </c>
      <c r="H311" s="35">
        <f>SUM(H305:H310)</f>
        <v>0</v>
      </c>
      <c r="I311" s="35">
        <f>SUM(I305:I310)</f>
        <v>0</v>
      </c>
      <c r="J311" s="35">
        <f>SUM(J305:J310)</f>
        <v>0</v>
      </c>
      <c r="K311" s="36"/>
      <c r="L311" s="35">
        <f ca="1">SUM(L305:L313)</f>
        <v>0</v>
      </c>
    </row>
    <row r="312" spans="1:12" ht="15" x14ac:dyDescent="0.25">
      <c r="A312" s="37">
        <f>A278</f>
        <v>2</v>
      </c>
      <c r="B312" s="38">
        <f>B278</f>
        <v>3</v>
      </c>
      <c r="C312" s="39" t="s">
        <v>37</v>
      </c>
      <c r="D312" s="40" t="s">
        <v>38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40" t="s">
        <v>35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40" t="s">
        <v>31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40" t="s">
        <v>24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5"/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5"/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30"/>
      <c r="B318" s="31"/>
      <c r="C318" s="32"/>
      <c r="D318" s="50" t="s">
        <v>39</v>
      </c>
      <c r="E318" s="34"/>
      <c r="F318" s="35">
        <f>SUM(F312:F317)</f>
        <v>0</v>
      </c>
      <c r="G318" s="35">
        <f>SUM(G312:G317)</f>
        <v>0</v>
      </c>
      <c r="H318" s="35">
        <f>SUM(H312:H317)</f>
        <v>0</v>
      </c>
      <c r="I318" s="35">
        <f>SUM(I312:I317)</f>
        <v>0</v>
      </c>
      <c r="J318" s="35">
        <f>SUM(J312:J317)</f>
        <v>0</v>
      </c>
      <c r="K318" s="36"/>
      <c r="L318" s="35">
        <f ca="1">SUM(L312:L320)</f>
        <v>0</v>
      </c>
    </row>
    <row r="319" spans="1:12" ht="15.75" customHeight="1" x14ac:dyDescent="0.2">
      <c r="A319" s="51">
        <f>A278</f>
        <v>2</v>
      </c>
      <c r="B319" s="52">
        <f>B278</f>
        <v>3</v>
      </c>
      <c r="C319" s="85" t="s">
        <v>4</v>
      </c>
      <c r="D319" s="86"/>
      <c r="E319" s="53"/>
      <c r="F319" s="54">
        <f>F285+F289+F299+F304+F311+F318</f>
        <v>800</v>
      </c>
      <c r="G319" s="54">
        <f>G285+G289+G299+G304+G311+G318</f>
        <v>23</v>
      </c>
      <c r="H319" s="54">
        <f>H285+H289+H299+H304+H311+H318</f>
        <v>23</v>
      </c>
      <c r="I319" s="54">
        <f>I285+I289+I299+I304+I311+I318</f>
        <v>100</v>
      </c>
      <c r="J319" s="54">
        <f>J285+J289+J299+J304+J311+J318</f>
        <v>680</v>
      </c>
      <c r="K319" s="55"/>
      <c r="L319" s="54">
        <f ca="1">L285+L289+L299+L304+L311+L318</f>
        <v>0</v>
      </c>
    </row>
    <row r="320" spans="1:12" ht="15" x14ac:dyDescent="0.25">
      <c r="A320" s="56">
        <v>2</v>
      </c>
      <c r="B320" s="23">
        <v>4</v>
      </c>
      <c r="C320" s="17" t="s">
        <v>20</v>
      </c>
      <c r="D320" s="18" t="s">
        <v>21</v>
      </c>
      <c r="E320" s="19"/>
      <c r="F320" s="20"/>
      <c r="G320" s="20"/>
      <c r="H320" s="20"/>
      <c r="I320" s="20"/>
      <c r="J320" s="20"/>
      <c r="K320" s="21"/>
      <c r="L320" s="20"/>
    </row>
    <row r="321" spans="1:12" ht="15" x14ac:dyDescent="0.25">
      <c r="A321" s="56"/>
      <c r="B321" s="23"/>
      <c r="C321" s="24"/>
      <c r="D321" s="25"/>
      <c r="E321" s="26"/>
      <c r="F321" s="27"/>
      <c r="G321" s="27"/>
      <c r="H321" s="27"/>
      <c r="I321" s="27"/>
      <c r="J321" s="27"/>
      <c r="K321" s="28"/>
      <c r="L321" s="27"/>
    </row>
    <row r="322" spans="1:12" ht="15" x14ac:dyDescent="0.25">
      <c r="A322" s="56"/>
      <c r="B322" s="23"/>
      <c r="C322" s="24"/>
      <c r="D322" s="29" t="s">
        <v>22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56"/>
      <c r="B323" s="23"/>
      <c r="C323" s="24"/>
      <c r="D323" s="29" t="s">
        <v>23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56"/>
      <c r="B324" s="23"/>
      <c r="C324" s="24"/>
      <c r="D324" s="29" t="s">
        <v>24</v>
      </c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56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56"/>
      <c r="B326" s="23"/>
      <c r="C326" s="24"/>
      <c r="D326" s="25"/>
      <c r="E326" s="26"/>
      <c r="F326" s="27"/>
      <c r="G326" s="27"/>
      <c r="H326" s="27"/>
      <c r="I326" s="27"/>
      <c r="J326" s="27"/>
      <c r="K326" s="28"/>
      <c r="L326" s="27"/>
    </row>
    <row r="327" spans="1:12" ht="15" x14ac:dyDescent="0.25">
      <c r="A327" s="57"/>
      <c r="B327" s="31"/>
      <c r="C327" s="32"/>
      <c r="D327" s="33" t="s">
        <v>39</v>
      </c>
      <c r="E327" s="34"/>
      <c r="F327" s="35">
        <f>SUM(F320:F326)</f>
        <v>0</v>
      </c>
      <c r="G327" s="35">
        <f>SUM(G320:G326)</f>
        <v>0</v>
      </c>
      <c r="H327" s="35">
        <f>SUM(H320:H326)</f>
        <v>0</v>
      </c>
      <c r="I327" s="35">
        <f>SUM(I320:I326)</f>
        <v>0</v>
      </c>
      <c r="J327" s="35">
        <f>SUM(J320:J326)</f>
        <v>0</v>
      </c>
      <c r="K327" s="36"/>
      <c r="L327" s="35">
        <f>SUM(L320:L326)</f>
        <v>0</v>
      </c>
    </row>
    <row r="328" spans="1:12" ht="15" x14ac:dyDescent="0.25">
      <c r="A328" s="38">
        <f>A320</f>
        <v>2</v>
      </c>
      <c r="B328" s="38">
        <f>B320</f>
        <v>4</v>
      </c>
      <c r="C328" s="39" t="s">
        <v>25</v>
      </c>
      <c r="D328" s="40" t="s">
        <v>24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56"/>
      <c r="B329" s="23"/>
      <c r="C329" s="24"/>
      <c r="D329" s="25"/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56"/>
      <c r="B330" s="23"/>
      <c r="C330" s="24"/>
      <c r="D330" s="25"/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57"/>
      <c r="B331" s="31"/>
      <c r="C331" s="32"/>
      <c r="D331" s="33" t="s">
        <v>39</v>
      </c>
      <c r="E331" s="34"/>
      <c r="F331" s="35">
        <f>SUM(F328:F330)</f>
        <v>0</v>
      </c>
      <c r="G331" s="35">
        <f>SUM(G328:G330)</f>
        <v>0</v>
      </c>
      <c r="H331" s="35">
        <f>SUM(H328:H330)</f>
        <v>0</v>
      </c>
      <c r="I331" s="35">
        <f>SUM(I328:I330)</f>
        <v>0</v>
      </c>
      <c r="J331" s="35">
        <f>SUM(J328:J330)</f>
        <v>0</v>
      </c>
      <c r="K331" s="36"/>
      <c r="L331" s="35">
        <f ca="1">SUM(L328:L337)</f>
        <v>0</v>
      </c>
    </row>
    <row r="332" spans="1:12" ht="15" x14ac:dyDescent="0.25">
      <c r="A332" s="38">
        <f>A320</f>
        <v>2</v>
      </c>
      <c r="B332" s="38">
        <f>B320</f>
        <v>4</v>
      </c>
      <c r="C332" s="81" t="s">
        <v>26</v>
      </c>
      <c r="D332" s="29" t="s">
        <v>27</v>
      </c>
      <c r="E332" s="77" t="s">
        <v>74</v>
      </c>
      <c r="F332" s="42">
        <v>100</v>
      </c>
      <c r="G332" s="42">
        <v>2</v>
      </c>
      <c r="H332" s="42">
        <v>3</v>
      </c>
      <c r="I332" s="42">
        <v>9</v>
      </c>
      <c r="J332" s="42">
        <v>86.41</v>
      </c>
      <c r="K332" s="43">
        <v>44</v>
      </c>
      <c r="L332" s="27">
        <v>8.5399999999999991</v>
      </c>
    </row>
    <row r="333" spans="1:12" ht="15" x14ac:dyDescent="0.25">
      <c r="A333" s="56"/>
      <c r="B333" s="23"/>
      <c r="C333" s="24"/>
      <c r="D333" s="29" t="s">
        <v>28</v>
      </c>
      <c r="E333" s="47" t="s">
        <v>67</v>
      </c>
      <c r="F333" s="59">
        <v>250</v>
      </c>
      <c r="G333" s="59">
        <v>5</v>
      </c>
      <c r="H333" s="59">
        <v>6</v>
      </c>
      <c r="I333" s="59">
        <v>15</v>
      </c>
      <c r="J333" s="59">
        <v>140</v>
      </c>
      <c r="K333" s="66">
        <v>78</v>
      </c>
      <c r="L333" s="58">
        <v>8.4700000000000006</v>
      </c>
    </row>
    <row r="334" spans="1:12" ht="15" x14ac:dyDescent="0.25">
      <c r="A334" s="56"/>
      <c r="B334" s="23"/>
      <c r="C334" s="24"/>
      <c r="D334" s="29" t="s">
        <v>29</v>
      </c>
      <c r="E334" s="64" t="s">
        <v>61</v>
      </c>
      <c r="F334" s="59">
        <v>90</v>
      </c>
      <c r="G334" s="65">
        <v>14</v>
      </c>
      <c r="H334" s="65">
        <v>14</v>
      </c>
      <c r="I334" s="65">
        <v>3</v>
      </c>
      <c r="J334" s="66">
        <v>211</v>
      </c>
      <c r="K334" s="59">
        <v>536</v>
      </c>
      <c r="L334" s="58">
        <v>32.659999999999997</v>
      </c>
    </row>
    <row r="335" spans="1:12" ht="15" x14ac:dyDescent="0.25">
      <c r="A335" s="56"/>
      <c r="B335" s="23"/>
      <c r="C335" s="24"/>
      <c r="D335" s="29" t="s">
        <v>30</v>
      </c>
      <c r="E335" s="47" t="s">
        <v>62</v>
      </c>
      <c r="F335" s="59">
        <v>150</v>
      </c>
      <c r="G335" s="65">
        <v>3</v>
      </c>
      <c r="H335" s="65">
        <v>4.5</v>
      </c>
      <c r="I335" s="65">
        <v>22</v>
      </c>
      <c r="J335" s="66">
        <v>173</v>
      </c>
      <c r="K335" s="66">
        <v>679</v>
      </c>
      <c r="L335" s="58">
        <v>14.35</v>
      </c>
    </row>
    <row r="336" spans="1:12" ht="15" x14ac:dyDescent="0.25">
      <c r="A336" s="56"/>
      <c r="B336" s="23"/>
      <c r="C336" s="24"/>
      <c r="D336" s="29" t="s">
        <v>24</v>
      </c>
      <c r="E336" s="47"/>
      <c r="F336" s="59"/>
      <c r="G336" s="65"/>
      <c r="H336" s="65"/>
      <c r="I336" s="65"/>
      <c r="J336" s="66"/>
      <c r="K336" s="66"/>
      <c r="L336" s="58"/>
    </row>
    <row r="337" spans="1:12" ht="15" x14ac:dyDescent="0.25">
      <c r="A337" s="56"/>
      <c r="B337" s="23"/>
      <c r="C337" s="24"/>
      <c r="D337" s="29" t="s">
        <v>31</v>
      </c>
      <c r="E337" s="47" t="s">
        <v>77</v>
      </c>
      <c r="F337" s="59">
        <v>200</v>
      </c>
      <c r="G337" s="59">
        <v>1</v>
      </c>
      <c r="H337" s="59"/>
      <c r="I337" s="59">
        <v>31</v>
      </c>
      <c r="J337" s="59">
        <v>130</v>
      </c>
      <c r="K337" s="59">
        <v>241</v>
      </c>
      <c r="L337" s="58">
        <v>6.68</v>
      </c>
    </row>
    <row r="338" spans="1:12" ht="15" x14ac:dyDescent="0.25">
      <c r="A338" s="56"/>
      <c r="B338" s="23"/>
      <c r="C338" s="24"/>
      <c r="D338" s="29" t="s">
        <v>32</v>
      </c>
      <c r="E338" s="64" t="s">
        <v>55</v>
      </c>
      <c r="F338" s="59">
        <v>60</v>
      </c>
      <c r="G338" s="59">
        <v>2</v>
      </c>
      <c r="H338" s="59">
        <v>0.5</v>
      </c>
      <c r="I338" s="59">
        <v>24</v>
      </c>
      <c r="J338" s="59">
        <v>133</v>
      </c>
      <c r="K338" s="66"/>
      <c r="L338" s="58">
        <v>2.98</v>
      </c>
    </row>
    <row r="339" spans="1:12" ht="15" x14ac:dyDescent="0.25">
      <c r="A339" s="56"/>
      <c r="B339" s="23"/>
      <c r="C339" s="24"/>
      <c r="D339" s="29" t="s">
        <v>33</v>
      </c>
      <c r="E339" s="64"/>
      <c r="F339" s="59"/>
      <c r="G339" s="59"/>
      <c r="H339" s="59"/>
      <c r="I339" s="59"/>
      <c r="J339" s="59"/>
      <c r="K339" s="59"/>
      <c r="L339" s="58"/>
    </row>
    <row r="340" spans="1:12" ht="15" x14ac:dyDescent="0.25">
      <c r="A340" s="56"/>
      <c r="B340" s="23"/>
      <c r="C340" s="24"/>
      <c r="D340" s="25"/>
      <c r="E340" s="47"/>
      <c r="F340" s="59"/>
      <c r="G340" s="59"/>
      <c r="H340" s="59"/>
      <c r="I340" s="59"/>
      <c r="J340" s="59"/>
      <c r="K340" s="59"/>
      <c r="L340" s="58"/>
    </row>
    <row r="341" spans="1:12" ht="15" x14ac:dyDescent="0.25">
      <c r="A341" s="56"/>
      <c r="B341" s="23"/>
      <c r="C341" s="24"/>
      <c r="D341" s="25"/>
      <c r="E341" s="64"/>
      <c r="F341" s="59"/>
      <c r="G341" s="59"/>
      <c r="H341" s="59"/>
      <c r="I341" s="59"/>
      <c r="J341" s="59"/>
      <c r="K341" s="59"/>
      <c r="L341" s="58"/>
    </row>
    <row r="342" spans="1:12" ht="15" x14ac:dyDescent="0.25">
      <c r="A342" s="57"/>
      <c r="B342" s="31"/>
      <c r="C342" s="32"/>
      <c r="D342" s="33" t="s">
        <v>39</v>
      </c>
      <c r="E342" s="34"/>
      <c r="F342" s="35">
        <f>SUM(F332:F341)</f>
        <v>850</v>
      </c>
      <c r="G342" s="35">
        <f>SUM(G332:G341)</f>
        <v>27</v>
      </c>
      <c r="H342" s="35">
        <f>SUM(H332:H341)</f>
        <v>28</v>
      </c>
      <c r="I342" s="35">
        <f>SUM(I332:I341)</f>
        <v>104</v>
      </c>
      <c r="J342" s="35">
        <f>SUM(J332:J341)</f>
        <v>873.41</v>
      </c>
      <c r="K342" s="36"/>
      <c r="L342" s="35">
        <f>SUM(L332:L341)</f>
        <v>73.679999999999993</v>
      </c>
    </row>
    <row r="343" spans="1:12" ht="15" x14ac:dyDescent="0.25">
      <c r="A343" s="38">
        <f>A320</f>
        <v>2</v>
      </c>
      <c r="B343" s="38">
        <f>B320</f>
        <v>4</v>
      </c>
      <c r="C343" s="39" t="s">
        <v>34</v>
      </c>
      <c r="D343" s="40" t="s">
        <v>35</v>
      </c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56"/>
      <c r="B344" s="23"/>
      <c r="C344" s="24"/>
      <c r="D344" s="40" t="s">
        <v>31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56"/>
      <c r="B345" s="23"/>
      <c r="C345" s="24"/>
      <c r="D345" s="25"/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56"/>
      <c r="B346" s="23"/>
      <c r="C346" s="24"/>
      <c r="D346" s="25"/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57"/>
      <c r="B347" s="31"/>
      <c r="C347" s="32"/>
      <c r="D347" s="33" t="s">
        <v>39</v>
      </c>
      <c r="E347" s="34"/>
      <c r="F347" s="35">
        <f>SUM(F343:F346)</f>
        <v>0</v>
      </c>
      <c r="G347" s="35">
        <f>SUM(G343:G346)</f>
        <v>0</v>
      </c>
      <c r="H347" s="35">
        <f>SUM(H343:H346)</f>
        <v>0</v>
      </c>
      <c r="I347" s="35">
        <f>SUM(I343:I346)</f>
        <v>0</v>
      </c>
      <c r="J347" s="35">
        <f>SUM(J343:J346)</f>
        <v>0</v>
      </c>
      <c r="K347" s="36"/>
      <c r="L347" s="35">
        <f>SUM(L340:L346)</f>
        <v>73.679999999999993</v>
      </c>
    </row>
    <row r="348" spans="1:12" ht="15" x14ac:dyDescent="0.25">
      <c r="A348" s="38">
        <f>A320</f>
        <v>2</v>
      </c>
      <c r="B348" s="38">
        <f>B320</f>
        <v>4</v>
      </c>
      <c r="C348" s="39" t="s">
        <v>36</v>
      </c>
      <c r="D348" s="29" t="s">
        <v>21</v>
      </c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56"/>
      <c r="B349" s="23"/>
      <c r="C349" s="24"/>
      <c r="D349" s="29" t="s">
        <v>30</v>
      </c>
      <c r="E349" s="26"/>
      <c r="F349" s="27"/>
      <c r="G349" s="27"/>
      <c r="H349" s="27"/>
      <c r="I349" s="27"/>
      <c r="J349" s="27"/>
      <c r="K349" s="28"/>
      <c r="L349" s="27"/>
    </row>
    <row r="350" spans="1:12" ht="15" x14ac:dyDescent="0.25">
      <c r="A350" s="56"/>
      <c r="B350" s="23"/>
      <c r="C350" s="24"/>
      <c r="D350" s="29" t="s">
        <v>31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56"/>
      <c r="B351" s="23"/>
      <c r="C351" s="24"/>
      <c r="D351" s="29" t="s">
        <v>23</v>
      </c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56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56"/>
      <c r="B353" s="23"/>
      <c r="C353" s="24"/>
      <c r="D353" s="25"/>
      <c r="E353" s="26"/>
      <c r="F353" s="27"/>
      <c r="G353" s="27"/>
      <c r="H353" s="27"/>
      <c r="I353" s="27"/>
      <c r="J353" s="27"/>
      <c r="K353" s="28"/>
      <c r="L353" s="27"/>
    </row>
    <row r="354" spans="1:12" ht="15" x14ac:dyDescent="0.25">
      <c r="A354" s="57"/>
      <c r="B354" s="31"/>
      <c r="C354" s="32"/>
      <c r="D354" s="33" t="s">
        <v>39</v>
      </c>
      <c r="E354" s="34"/>
      <c r="F354" s="35">
        <f>SUM(F348:F353)</f>
        <v>0</v>
      </c>
      <c r="G354" s="35">
        <f>SUM(G348:G353)</f>
        <v>0</v>
      </c>
      <c r="H354" s="35">
        <f>SUM(H348:H353)</f>
        <v>0</v>
      </c>
      <c r="I354" s="35">
        <f>SUM(I348:I353)</f>
        <v>0</v>
      </c>
      <c r="J354" s="35">
        <f>SUM(J348:J353)</f>
        <v>0</v>
      </c>
      <c r="K354" s="36"/>
      <c r="L354" s="35">
        <f ca="1">SUM(L348:L356)</f>
        <v>0</v>
      </c>
    </row>
    <row r="355" spans="1:12" ht="15" x14ac:dyDescent="0.25">
      <c r="A355" s="38">
        <f>A320</f>
        <v>2</v>
      </c>
      <c r="B355" s="38">
        <f>B320</f>
        <v>4</v>
      </c>
      <c r="C355" s="39" t="s">
        <v>37</v>
      </c>
      <c r="D355" s="40" t="s">
        <v>38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56"/>
      <c r="B356" s="23"/>
      <c r="C356" s="24"/>
      <c r="D356" s="40" t="s">
        <v>35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56"/>
      <c r="B357" s="23"/>
      <c r="C357" s="24"/>
      <c r="D357" s="40" t="s">
        <v>31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56"/>
      <c r="B358" s="23"/>
      <c r="C358" s="24"/>
      <c r="D358" s="40" t="s">
        <v>24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56"/>
      <c r="B359" s="23"/>
      <c r="C359" s="24"/>
      <c r="D359" s="25"/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56"/>
      <c r="B360" s="23"/>
      <c r="C360" s="24"/>
      <c r="D360" s="25"/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57"/>
      <c r="B361" s="31"/>
      <c r="C361" s="32"/>
      <c r="D361" s="50" t="s">
        <v>39</v>
      </c>
      <c r="E361" s="34"/>
      <c r="F361" s="35">
        <f>SUM(F355:F360)</f>
        <v>0</v>
      </c>
      <c r="G361" s="35">
        <f>SUM(G355:G360)</f>
        <v>0</v>
      </c>
      <c r="H361" s="35">
        <f>SUM(H355:H360)</f>
        <v>0</v>
      </c>
      <c r="I361" s="35">
        <f>SUM(I355:I360)</f>
        <v>0</v>
      </c>
      <c r="J361" s="35">
        <f>SUM(J355:J360)</f>
        <v>0</v>
      </c>
      <c r="K361" s="36"/>
      <c r="L361" s="35">
        <f ca="1">SUM(L355:L363)</f>
        <v>0</v>
      </c>
    </row>
    <row r="362" spans="1:12" ht="15.75" customHeight="1" x14ac:dyDescent="0.2">
      <c r="A362" s="63">
        <f>A320</f>
        <v>2</v>
      </c>
      <c r="B362" s="63">
        <f>B320</f>
        <v>4</v>
      </c>
      <c r="C362" s="85" t="s">
        <v>4</v>
      </c>
      <c r="D362" s="86"/>
      <c r="E362" s="53"/>
      <c r="F362" s="54">
        <f>F327+F331+F342+F347+F354+F361</f>
        <v>850</v>
      </c>
      <c r="G362" s="54">
        <f>G327+G331+G342+G347+G354+G361</f>
        <v>27</v>
      </c>
      <c r="H362" s="54">
        <f>H327+H331+H342+H347+H354+H361</f>
        <v>28</v>
      </c>
      <c r="I362" s="54">
        <f>I327+I331+I342+I347+I354+I361</f>
        <v>104</v>
      </c>
      <c r="J362" s="54">
        <f>J327+J331+J342+J347+J354+J361</f>
        <v>873.41</v>
      </c>
      <c r="K362" s="55"/>
      <c r="L362" s="54">
        <f ca="1">L327+L331+L342+L347+L354+L361</f>
        <v>0</v>
      </c>
    </row>
    <row r="363" spans="1:12" ht="15" x14ac:dyDescent="0.25">
      <c r="A363" s="15">
        <v>2</v>
      </c>
      <c r="B363" s="16">
        <v>5</v>
      </c>
      <c r="C363" s="17" t="s">
        <v>20</v>
      </c>
      <c r="D363" s="18" t="s">
        <v>21</v>
      </c>
      <c r="E363" s="19"/>
      <c r="F363" s="20"/>
      <c r="G363" s="20"/>
      <c r="H363" s="20"/>
      <c r="I363" s="20"/>
      <c r="J363" s="20"/>
      <c r="K363" s="21"/>
      <c r="L363" s="20"/>
    </row>
    <row r="364" spans="1:12" ht="15" x14ac:dyDescent="0.25">
      <c r="A364" s="22"/>
      <c r="B364" s="23"/>
      <c r="C364" s="24"/>
      <c r="D364" s="25"/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22"/>
      <c r="B365" s="23"/>
      <c r="C365" s="24"/>
      <c r="D365" s="29" t="s">
        <v>22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22"/>
      <c r="B366" s="23"/>
      <c r="C366" s="24"/>
      <c r="D366" s="29" t="s">
        <v>23</v>
      </c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22"/>
      <c r="B367" s="23"/>
      <c r="C367" s="24"/>
      <c r="D367" s="29" t="s">
        <v>24</v>
      </c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22"/>
      <c r="B368" s="23"/>
      <c r="C368" s="24"/>
      <c r="D368" s="25"/>
      <c r="E368" s="26"/>
      <c r="F368" s="27"/>
      <c r="G368" s="27"/>
      <c r="H368" s="27"/>
      <c r="I368" s="27"/>
      <c r="J368" s="27"/>
      <c r="K368" s="28"/>
      <c r="L368" s="27"/>
    </row>
    <row r="369" spans="1:12" ht="15" x14ac:dyDescent="0.25">
      <c r="A369" s="22"/>
      <c r="B369" s="23"/>
      <c r="C369" s="24"/>
      <c r="D369" s="25"/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30"/>
      <c r="B370" s="31"/>
      <c r="C370" s="32"/>
      <c r="D370" s="33" t="s">
        <v>39</v>
      </c>
      <c r="E370" s="34"/>
      <c r="F370" s="35">
        <f>SUM(F363:F369)</f>
        <v>0</v>
      </c>
      <c r="G370" s="35">
        <f>SUM(G363:G369)</f>
        <v>0</v>
      </c>
      <c r="H370" s="35">
        <f>SUM(H363:H369)</f>
        <v>0</v>
      </c>
      <c r="I370" s="35">
        <f>SUM(I363:I369)</f>
        <v>0</v>
      </c>
      <c r="J370" s="35">
        <f>SUM(J363:J369)</f>
        <v>0</v>
      </c>
      <c r="K370" s="36"/>
      <c r="L370" s="35">
        <f>SUM(L363:L369)</f>
        <v>0</v>
      </c>
    </row>
    <row r="371" spans="1:12" ht="15" x14ac:dyDescent="0.25">
      <c r="A371" s="37">
        <f>A363</f>
        <v>2</v>
      </c>
      <c r="B371" s="38">
        <v>5</v>
      </c>
      <c r="C371" s="39" t="s">
        <v>25</v>
      </c>
      <c r="D371" s="40" t="s">
        <v>24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22"/>
      <c r="B372" s="23"/>
      <c r="C372" s="24"/>
      <c r="D372" s="25"/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22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30"/>
      <c r="B374" s="31"/>
      <c r="C374" s="32"/>
      <c r="D374" s="33" t="s">
        <v>39</v>
      </c>
      <c r="E374" s="34"/>
      <c r="F374" s="35">
        <f>SUM(F371:F373)</f>
        <v>0</v>
      </c>
      <c r="G374" s="35">
        <f>SUM(G371:G373)</f>
        <v>0</v>
      </c>
      <c r="H374" s="35">
        <f>SUM(H371:H373)</f>
        <v>0</v>
      </c>
      <c r="I374" s="35">
        <f>SUM(I371:I373)</f>
        <v>0</v>
      </c>
      <c r="J374" s="35">
        <f>SUM(J371:J373)</f>
        <v>0</v>
      </c>
      <c r="K374" s="36"/>
      <c r="L374" s="35">
        <f ca="1">SUM(L371:L380)</f>
        <v>0</v>
      </c>
    </row>
    <row r="375" spans="1:12" ht="15" x14ac:dyDescent="0.25">
      <c r="A375" s="37">
        <f>A363</f>
        <v>2</v>
      </c>
      <c r="B375" s="79">
        <f>B363</f>
        <v>5</v>
      </c>
      <c r="C375" s="81" t="s">
        <v>26</v>
      </c>
      <c r="D375" s="29" t="s">
        <v>27</v>
      </c>
      <c r="E375" s="41"/>
      <c r="F375" s="42"/>
      <c r="G375" s="42"/>
      <c r="H375" s="42"/>
      <c r="I375" s="42"/>
      <c r="J375" s="42"/>
      <c r="K375" s="43"/>
      <c r="L375" s="27"/>
    </row>
    <row r="376" spans="1:12" ht="15" x14ac:dyDescent="0.25">
      <c r="A376" s="22"/>
      <c r="B376" s="23"/>
      <c r="C376" s="24"/>
      <c r="D376" s="29" t="s">
        <v>28</v>
      </c>
      <c r="E376" s="47" t="s">
        <v>52</v>
      </c>
      <c r="F376" s="75">
        <v>250</v>
      </c>
      <c r="G376" s="75">
        <v>5</v>
      </c>
      <c r="H376" s="75">
        <v>4</v>
      </c>
      <c r="I376" s="75">
        <v>22</v>
      </c>
      <c r="J376" s="75">
        <v>131</v>
      </c>
      <c r="K376" s="66">
        <v>78</v>
      </c>
      <c r="L376" s="58">
        <v>12.52</v>
      </c>
    </row>
    <row r="377" spans="1:12" ht="15" x14ac:dyDescent="0.25">
      <c r="A377" s="22"/>
      <c r="B377" s="23"/>
      <c r="C377" s="24"/>
      <c r="D377" s="29" t="s">
        <v>29</v>
      </c>
      <c r="E377" s="47" t="s">
        <v>70</v>
      </c>
      <c r="F377" s="59">
        <v>90</v>
      </c>
      <c r="G377" s="59">
        <v>15</v>
      </c>
      <c r="H377" s="59">
        <v>13</v>
      </c>
      <c r="I377" s="59">
        <v>16.510000000000002</v>
      </c>
      <c r="J377" s="59">
        <v>228</v>
      </c>
      <c r="K377" s="28">
        <v>182</v>
      </c>
      <c r="L377" s="27">
        <v>36.86</v>
      </c>
    </row>
    <row r="378" spans="1:12" ht="15" x14ac:dyDescent="0.25">
      <c r="A378" s="22"/>
      <c r="B378" s="23"/>
      <c r="C378" s="24"/>
      <c r="D378" s="29" t="s">
        <v>30</v>
      </c>
      <c r="E378" s="47" t="s">
        <v>68</v>
      </c>
      <c r="F378" s="59">
        <v>150</v>
      </c>
      <c r="G378" s="59">
        <v>5</v>
      </c>
      <c r="H378" s="59">
        <v>8</v>
      </c>
      <c r="I378" s="59">
        <v>32</v>
      </c>
      <c r="J378" s="59">
        <v>213</v>
      </c>
      <c r="K378" s="66">
        <v>137</v>
      </c>
      <c r="L378" s="58">
        <v>9.5399999999999991</v>
      </c>
    </row>
    <row r="379" spans="1:12" ht="15" x14ac:dyDescent="0.25">
      <c r="A379" s="22"/>
      <c r="B379" s="23"/>
      <c r="C379" s="24"/>
      <c r="D379" s="29" t="s">
        <v>24</v>
      </c>
      <c r="E379" s="47"/>
      <c r="F379" s="59"/>
      <c r="G379" s="59"/>
      <c r="H379" s="59"/>
      <c r="I379" s="59"/>
      <c r="J379" s="59"/>
      <c r="K379" s="66"/>
      <c r="L379" s="58"/>
    </row>
    <row r="380" spans="1:12" ht="15" x14ac:dyDescent="0.25">
      <c r="A380" s="22"/>
      <c r="B380" s="23"/>
      <c r="C380" s="24"/>
      <c r="D380" s="29" t="s">
        <v>31</v>
      </c>
      <c r="E380" s="47" t="s">
        <v>66</v>
      </c>
      <c r="F380" s="59">
        <v>200</v>
      </c>
      <c r="G380" s="59">
        <v>1</v>
      </c>
      <c r="H380" s="59"/>
      <c r="I380" s="59">
        <v>21</v>
      </c>
      <c r="J380" s="59">
        <v>130</v>
      </c>
      <c r="K380" s="66">
        <v>241</v>
      </c>
      <c r="L380" s="27">
        <v>11.81</v>
      </c>
    </row>
    <row r="381" spans="1:12" ht="15" x14ac:dyDescent="0.25">
      <c r="A381" s="22"/>
      <c r="B381" s="23"/>
      <c r="C381" s="24"/>
      <c r="D381" s="29" t="s">
        <v>32</v>
      </c>
      <c r="E381" s="64" t="s">
        <v>55</v>
      </c>
      <c r="F381" s="59">
        <v>60</v>
      </c>
      <c r="G381" s="59">
        <v>2</v>
      </c>
      <c r="H381" s="59">
        <v>0.5</v>
      </c>
      <c r="I381" s="59">
        <v>24</v>
      </c>
      <c r="J381" s="59">
        <v>133</v>
      </c>
      <c r="K381" s="66"/>
      <c r="L381" s="58">
        <v>2.95</v>
      </c>
    </row>
    <row r="382" spans="1:12" ht="15" x14ac:dyDescent="0.25">
      <c r="A382" s="22"/>
      <c r="B382" s="23"/>
      <c r="C382" s="24"/>
      <c r="D382" s="29" t="s">
        <v>33</v>
      </c>
      <c r="E382" s="64"/>
      <c r="F382" s="59"/>
      <c r="G382" s="59"/>
      <c r="H382" s="59"/>
      <c r="I382" s="59"/>
      <c r="J382" s="59"/>
      <c r="K382" s="59"/>
      <c r="L382" s="58"/>
    </row>
    <row r="383" spans="1:12" ht="15" x14ac:dyDescent="0.25">
      <c r="A383" s="22"/>
      <c r="B383" s="23"/>
      <c r="C383" s="24"/>
      <c r="D383" s="25"/>
      <c r="E383" s="64"/>
      <c r="F383" s="59"/>
      <c r="G383" s="59"/>
      <c r="H383" s="59"/>
      <c r="I383" s="59"/>
      <c r="J383" s="59"/>
      <c r="K383" s="59"/>
      <c r="L383" s="58"/>
    </row>
    <row r="384" spans="1:12" ht="15" x14ac:dyDescent="0.25">
      <c r="A384" s="22"/>
      <c r="B384" s="23"/>
      <c r="C384" s="24"/>
      <c r="D384" s="25"/>
      <c r="E384" s="64"/>
      <c r="F384" s="59"/>
      <c r="G384" s="59"/>
      <c r="H384" s="59"/>
      <c r="I384" s="59"/>
      <c r="J384" s="59"/>
      <c r="K384" s="59"/>
      <c r="L384" s="58"/>
    </row>
    <row r="385" spans="1:12" ht="15" x14ac:dyDescent="0.25">
      <c r="A385" s="30"/>
      <c r="B385" s="31"/>
      <c r="C385" s="32"/>
      <c r="D385" s="33" t="s">
        <v>39</v>
      </c>
      <c r="E385" s="34"/>
      <c r="F385" s="35">
        <f>SUM(F375:F384)</f>
        <v>750</v>
      </c>
      <c r="G385" s="35">
        <f>SUM(G375:G384)</f>
        <v>28</v>
      </c>
      <c r="H385" s="35">
        <f>SUM(H375:H384)</f>
        <v>25.5</v>
      </c>
      <c r="I385" s="35">
        <f>SUM(I375:I384)</f>
        <v>115.51</v>
      </c>
      <c r="J385" s="35">
        <f>SUM(J375:J384)</f>
        <v>835</v>
      </c>
      <c r="K385" s="36"/>
      <c r="L385" s="35">
        <f>SUM(L375:L384)</f>
        <v>73.679999999999993</v>
      </c>
    </row>
    <row r="386" spans="1:12" ht="15" x14ac:dyDescent="0.25">
      <c r="A386" s="37">
        <f>A363</f>
        <v>2</v>
      </c>
      <c r="B386" s="38">
        <f>B363</f>
        <v>5</v>
      </c>
      <c r="C386" s="39" t="s">
        <v>34</v>
      </c>
      <c r="D386" s="40" t="s">
        <v>35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40" t="s">
        <v>31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5"/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30"/>
      <c r="B390" s="31"/>
      <c r="C390" s="32"/>
      <c r="D390" s="33" t="s">
        <v>39</v>
      </c>
      <c r="E390" s="34"/>
      <c r="F390" s="35">
        <f>SUM(F386:F389)</f>
        <v>0</v>
      </c>
      <c r="G390" s="35">
        <f>SUM(G386:G389)</f>
        <v>0</v>
      </c>
      <c r="H390" s="35">
        <f>SUM(H386:H389)</f>
        <v>0</v>
      </c>
      <c r="I390" s="35">
        <f>SUM(I386:I389)</f>
        <v>0</v>
      </c>
      <c r="J390" s="35">
        <f>SUM(J386:J389)</f>
        <v>0</v>
      </c>
      <c r="K390" s="36"/>
      <c r="L390" s="35">
        <f>SUM(L383:L389)</f>
        <v>73.679999999999993</v>
      </c>
    </row>
    <row r="391" spans="1:12" ht="15" x14ac:dyDescent="0.25">
      <c r="A391" s="37">
        <f>A363</f>
        <v>2</v>
      </c>
      <c r="B391" s="38">
        <f>B363</f>
        <v>5</v>
      </c>
      <c r="C391" s="39" t="s">
        <v>36</v>
      </c>
      <c r="D391" s="29" t="s">
        <v>21</v>
      </c>
      <c r="E391" s="26"/>
      <c r="F391" s="27"/>
      <c r="G391" s="27"/>
      <c r="H391" s="27"/>
      <c r="I391" s="27"/>
      <c r="J391" s="27"/>
      <c r="K391" s="28"/>
      <c r="L391" s="27"/>
    </row>
    <row r="392" spans="1:12" ht="15" x14ac:dyDescent="0.25">
      <c r="A392" s="22"/>
      <c r="B392" s="23"/>
      <c r="C392" s="24"/>
      <c r="D392" s="29" t="s">
        <v>30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9" t="s">
        <v>31</v>
      </c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9" t="s">
        <v>23</v>
      </c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22"/>
      <c r="B395" s="23"/>
      <c r="C395" s="24"/>
      <c r="D395" s="25"/>
      <c r="E395" s="26"/>
      <c r="F395" s="27"/>
      <c r="G395" s="27"/>
      <c r="H395" s="27"/>
      <c r="I395" s="27"/>
      <c r="J395" s="27"/>
      <c r="K395" s="28"/>
      <c r="L395" s="27"/>
    </row>
    <row r="396" spans="1:12" ht="15" x14ac:dyDescent="0.25">
      <c r="A396" s="22"/>
      <c r="B396" s="23"/>
      <c r="C396" s="24"/>
      <c r="D396" s="25"/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30"/>
      <c r="B397" s="31"/>
      <c r="C397" s="32"/>
      <c r="D397" s="33" t="s">
        <v>39</v>
      </c>
      <c r="E397" s="34"/>
      <c r="F397" s="35">
        <f>SUM(F391:F396)</f>
        <v>0</v>
      </c>
      <c r="G397" s="35">
        <f>SUM(G391:G396)</f>
        <v>0</v>
      </c>
      <c r="H397" s="35">
        <f>SUM(H391:H396)</f>
        <v>0</v>
      </c>
      <c r="I397" s="35">
        <f>SUM(I391:I396)</f>
        <v>0</v>
      </c>
      <c r="J397" s="35">
        <f>SUM(J391:J396)</f>
        <v>0</v>
      </c>
      <c r="K397" s="36"/>
      <c r="L397" s="35">
        <f ca="1">SUM(L391:L399)</f>
        <v>0</v>
      </c>
    </row>
    <row r="398" spans="1:12" ht="15" x14ac:dyDescent="0.25">
      <c r="A398" s="37">
        <f>A363</f>
        <v>2</v>
      </c>
      <c r="B398" s="38">
        <f>B363</f>
        <v>5</v>
      </c>
      <c r="C398" s="39" t="s">
        <v>37</v>
      </c>
      <c r="D398" s="40" t="s">
        <v>38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40" t="s">
        <v>35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40" t="s">
        <v>31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40" t="s">
        <v>24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5"/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30"/>
      <c r="B404" s="31"/>
      <c r="C404" s="32"/>
      <c r="D404" s="50" t="s">
        <v>39</v>
      </c>
      <c r="E404" s="34"/>
      <c r="F404" s="35">
        <f>SUM(F398:F403)</f>
        <v>0</v>
      </c>
      <c r="G404" s="35">
        <f>SUM(G398:G403)</f>
        <v>0</v>
      </c>
      <c r="H404" s="35">
        <f>SUM(H398:H403)</f>
        <v>0</v>
      </c>
      <c r="I404" s="35">
        <f>SUM(I398:I403)</f>
        <v>0</v>
      </c>
      <c r="J404" s="35">
        <f>SUM(J398:J403)</f>
        <v>0</v>
      </c>
      <c r="K404" s="36"/>
      <c r="L404" s="35">
        <f ca="1">SUM(L398:L406)</f>
        <v>0</v>
      </c>
    </row>
    <row r="405" spans="1:12" ht="15.75" customHeight="1" thickBot="1" x14ac:dyDescent="0.25">
      <c r="A405" s="51">
        <f>A363</f>
        <v>2</v>
      </c>
      <c r="B405" s="52">
        <f>B363</f>
        <v>5</v>
      </c>
      <c r="C405" s="85" t="s">
        <v>4</v>
      </c>
      <c r="D405" s="86"/>
      <c r="E405" s="53"/>
      <c r="F405" s="54">
        <f>F370+F374+F385+F390+F397+F404</f>
        <v>750</v>
      </c>
      <c r="G405" s="54">
        <f>G370+G374+G385+G390+G397+G404</f>
        <v>28</v>
      </c>
      <c r="H405" s="54">
        <f>H370+H374+H385+H390+H397+H404</f>
        <v>25.5</v>
      </c>
      <c r="I405" s="54">
        <f>I370+I374+I385+I390+I397+I404</f>
        <v>115.51</v>
      </c>
      <c r="J405" s="54">
        <f>J370+J374+J385+J390+J397+J404</f>
        <v>835</v>
      </c>
      <c r="K405" s="55"/>
      <c r="L405" s="54">
        <f ca="1">L370+L374+L385+L390+L397+L404</f>
        <v>0</v>
      </c>
    </row>
    <row r="406" spans="1:12" ht="15" x14ac:dyDescent="0.25">
      <c r="A406" s="15">
        <v>0</v>
      </c>
      <c r="B406" s="16">
        <v>0</v>
      </c>
      <c r="C406" s="17" t="s">
        <v>20</v>
      </c>
      <c r="D406" s="18" t="s">
        <v>21</v>
      </c>
      <c r="E406" s="19"/>
      <c r="F406" s="20"/>
      <c r="G406" s="20"/>
      <c r="H406" s="20"/>
      <c r="I406" s="20"/>
      <c r="J406" s="20"/>
      <c r="K406" s="21"/>
      <c r="L406" s="20"/>
    </row>
    <row r="407" spans="1:12" ht="15" x14ac:dyDescent="0.25">
      <c r="A407" s="22"/>
      <c r="B407" s="23"/>
      <c r="C407" s="24"/>
      <c r="D407" s="25"/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9" t="s">
        <v>22</v>
      </c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9" t="s">
        <v>23</v>
      </c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22"/>
      <c r="B410" s="23"/>
      <c r="C410" s="24"/>
      <c r="D410" s="29" t="s">
        <v>24</v>
      </c>
      <c r="E410" s="26"/>
      <c r="F410" s="27"/>
      <c r="G410" s="27"/>
      <c r="H410" s="27"/>
      <c r="I410" s="27"/>
      <c r="J410" s="27"/>
      <c r="K410" s="28"/>
      <c r="L410" s="27"/>
    </row>
    <row r="411" spans="1:12" ht="15" x14ac:dyDescent="0.25">
      <c r="A411" s="22"/>
      <c r="B411" s="23"/>
      <c r="C411" s="24"/>
      <c r="D411" s="25"/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5"/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30"/>
      <c r="B413" s="31"/>
      <c r="C413" s="32"/>
      <c r="D413" s="33" t="s">
        <v>39</v>
      </c>
      <c r="E413" s="34"/>
      <c r="F413" s="35">
        <f>SUM(F406:F412)</f>
        <v>0</v>
      </c>
      <c r="G413" s="35">
        <f>SUM(G406:G412)</f>
        <v>0</v>
      </c>
      <c r="H413" s="35">
        <f>SUM(H406:H412)</f>
        <v>0</v>
      </c>
      <c r="I413" s="35">
        <f>SUM(I406:I412)</f>
        <v>0</v>
      </c>
      <c r="J413" s="35">
        <f>SUM(J406:J412)</f>
        <v>0</v>
      </c>
      <c r="K413" s="36"/>
      <c r="L413" s="35">
        <f>SUM(L406:L412)</f>
        <v>0</v>
      </c>
    </row>
    <row r="414" spans="1:12" ht="15" x14ac:dyDescent="0.25">
      <c r="A414" s="37">
        <f>A406</f>
        <v>0</v>
      </c>
      <c r="B414" s="38">
        <f>B406</f>
        <v>0</v>
      </c>
      <c r="C414" s="39" t="s">
        <v>25</v>
      </c>
      <c r="D414" s="40" t="s">
        <v>24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39</v>
      </c>
      <c r="E417" s="34"/>
      <c r="F417" s="35">
        <f>SUM(F414:F416)</f>
        <v>0</v>
      </c>
      <c r="G417" s="35">
        <f>SUM(G414:G416)</f>
        <v>0</v>
      </c>
      <c r="H417" s="35">
        <f>SUM(H414:H416)</f>
        <v>0</v>
      </c>
      <c r="I417" s="35">
        <f>SUM(I414:I416)</f>
        <v>0</v>
      </c>
      <c r="J417" s="35">
        <f>SUM(J414:J416)</f>
        <v>0</v>
      </c>
      <c r="K417" s="36"/>
      <c r="L417" s="35">
        <f ca="1">SUM(L414:L422)</f>
        <v>0</v>
      </c>
    </row>
    <row r="418" spans="1:12" ht="15" x14ac:dyDescent="0.25">
      <c r="A418" s="37"/>
      <c r="B418" s="38"/>
      <c r="C418" s="39"/>
      <c r="D418" s="29"/>
      <c r="E418" s="41"/>
      <c r="F418" s="42"/>
      <c r="G418" s="42"/>
      <c r="H418" s="42"/>
      <c r="I418" s="42"/>
      <c r="J418" s="42"/>
      <c r="K418" s="43"/>
      <c r="L418" s="27"/>
    </row>
    <row r="419" spans="1:12" ht="15" x14ac:dyDescent="0.25">
      <c r="A419" s="22"/>
      <c r="B419" s="23"/>
      <c r="C419" s="24"/>
      <c r="D419" s="29"/>
      <c r="E419" s="47"/>
      <c r="F419" s="66"/>
      <c r="G419" s="65"/>
      <c r="H419" s="65"/>
      <c r="I419" s="65"/>
      <c r="J419" s="66"/>
      <c r="K419" s="66"/>
      <c r="L419" s="58"/>
    </row>
    <row r="420" spans="1:12" ht="15" x14ac:dyDescent="0.25">
      <c r="A420" s="22"/>
      <c r="B420" s="23"/>
      <c r="C420" s="24"/>
      <c r="D420" s="29"/>
      <c r="E420" s="47"/>
      <c r="F420" s="66"/>
      <c r="G420" s="65"/>
      <c r="H420" s="65"/>
      <c r="I420" s="65"/>
      <c r="J420" s="66"/>
      <c r="K420" s="66"/>
      <c r="L420" s="58"/>
    </row>
    <row r="421" spans="1:12" ht="15" x14ac:dyDescent="0.25">
      <c r="A421" s="22"/>
      <c r="B421" s="23"/>
      <c r="C421" s="24"/>
      <c r="D421" s="29"/>
      <c r="E421" s="47"/>
      <c r="F421" s="66"/>
      <c r="G421" s="65"/>
      <c r="H421" s="65"/>
      <c r="I421" s="65"/>
      <c r="J421" s="66"/>
      <c r="K421" s="66"/>
      <c r="L421" s="58"/>
    </row>
    <row r="422" spans="1:12" ht="15" x14ac:dyDescent="0.25">
      <c r="A422" s="22"/>
      <c r="B422" s="23"/>
      <c r="C422" s="24"/>
      <c r="D422" s="29"/>
      <c r="E422" s="47"/>
      <c r="F422" s="59"/>
      <c r="G422" s="59"/>
      <c r="H422" s="59"/>
      <c r="I422" s="59"/>
      <c r="J422" s="59"/>
      <c r="K422" s="59"/>
      <c r="L422" s="58"/>
    </row>
    <row r="423" spans="1:12" ht="15" x14ac:dyDescent="0.25">
      <c r="A423" s="22"/>
      <c r="B423" s="23"/>
      <c r="C423" s="24"/>
      <c r="D423" s="29"/>
      <c r="E423" s="64"/>
      <c r="F423" s="59"/>
      <c r="G423" s="59"/>
      <c r="H423" s="59"/>
      <c r="I423" s="59"/>
      <c r="J423" s="59"/>
      <c r="K423" s="66"/>
      <c r="L423" s="58"/>
    </row>
    <row r="424" spans="1:12" ht="15" x14ac:dyDescent="0.25">
      <c r="A424" s="22"/>
      <c r="B424" s="23"/>
      <c r="C424" s="24"/>
      <c r="D424" s="29"/>
      <c r="E424" s="64"/>
      <c r="F424" s="59"/>
      <c r="G424" s="59"/>
      <c r="H424" s="59"/>
      <c r="I424" s="59"/>
      <c r="J424" s="59"/>
      <c r="K424" s="59"/>
      <c r="L424" s="58"/>
    </row>
    <row r="425" spans="1:12" ht="15" x14ac:dyDescent="0.25">
      <c r="A425" s="22"/>
      <c r="B425" s="23"/>
      <c r="C425" s="24"/>
      <c r="D425" s="25"/>
      <c r="E425" s="26"/>
      <c r="F425" s="27"/>
      <c r="G425" s="27"/>
      <c r="H425" s="27"/>
      <c r="I425" s="27"/>
      <c r="J425" s="27"/>
      <c r="K425" s="28"/>
      <c r="L425" s="27"/>
    </row>
    <row r="426" spans="1:12" ht="15" x14ac:dyDescent="0.25">
      <c r="A426" s="22"/>
      <c r="B426" s="23"/>
      <c r="C426" s="24"/>
      <c r="D426" s="25"/>
      <c r="E426" s="26"/>
      <c r="F426" s="27"/>
      <c r="G426" s="27"/>
      <c r="H426" s="27"/>
      <c r="I426" s="27"/>
      <c r="J426" s="27"/>
      <c r="K426" s="28"/>
      <c r="L426" s="27"/>
    </row>
    <row r="427" spans="1:12" ht="15" x14ac:dyDescent="0.25">
      <c r="A427" s="30"/>
      <c r="B427" s="31"/>
      <c r="C427" s="32"/>
      <c r="D427" s="33"/>
      <c r="E427" s="34"/>
      <c r="F427" s="35"/>
      <c r="G427" s="35"/>
      <c r="H427" s="35"/>
      <c r="I427" s="35"/>
      <c r="J427" s="35"/>
      <c r="K427" s="36"/>
      <c r="L427" s="35"/>
    </row>
    <row r="428" spans="1:12" ht="15" x14ac:dyDescent="0.25">
      <c r="A428" s="37"/>
      <c r="B428" s="38"/>
      <c r="C428" s="39"/>
      <c r="D428" s="40"/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40"/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5"/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30"/>
      <c r="B432" s="31"/>
      <c r="C432" s="32"/>
      <c r="D432" s="33"/>
      <c r="E432" s="34"/>
      <c r="F432" s="35"/>
      <c r="G432" s="35"/>
      <c r="H432" s="35"/>
      <c r="I432" s="35"/>
      <c r="J432" s="35"/>
      <c r="K432" s="36"/>
      <c r="L432" s="35"/>
    </row>
    <row r="433" spans="1:12" ht="15" x14ac:dyDescent="0.25">
      <c r="A433" s="37"/>
      <c r="B433" s="38"/>
      <c r="C433" s="39"/>
      <c r="D433" s="29"/>
      <c r="E433" s="26"/>
      <c r="F433" s="27"/>
      <c r="G433" s="27"/>
      <c r="H433" s="27"/>
      <c r="I433" s="27"/>
      <c r="J433" s="27"/>
      <c r="K433" s="28"/>
      <c r="L433" s="27"/>
    </row>
    <row r="434" spans="1:12" ht="15" x14ac:dyDescent="0.25">
      <c r="A434" s="22"/>
      <c r="B434" s="23"/>
      <c r="C434" s="24"/>
      <c r="D434" s="29"/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9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9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22"/>
      <c r="B437" s="23"/>
      <c r="C437" s="24"/>
      <c r="D437" s="25"/>
      <c r="E437" s="26"/>
      <c r="F437" s="27"/>
      <c r="G437" s="27"/>
      <c r="H437" s="27"/>
      <c r="I437" s="27"/>
      <c r="J437" s="27"/>
      <c r="K437" s="28"/>
      <c r="L437" s="27"/>
    </row>
    <row r="438" spans="1:12" ht="15" x14ac:dyDescent="0.25">
      <c r="A438" s="22"/>
      <c r="B438" s="23"/>
      <c r="C438" s="24"/>
      <c r="D438" s="25"/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30"/>
      <c r="B439" s="31"/>
      <c r="C439" s="32"/>
      <c r="D439" s="33"/>
      <c r="E439" s="34"/>
      <c r="F439" s="35"/>
      <c r="G439" s="35"/>
      <c r="H439" s="35"/>
      <c r="I439" s="35"/>
      <c r="J439" s="35"/>
      <c r="K439" s="36"/>
      <c r="L439" s="35"/>
    </row>
    <row r="440" spans="1:12" ht="15" x14ac:dyDescent="0.25">
      <c r="A440" s="37"/>
      <c r="B440" s="38"/>
      <c r="C440" s="39"/>
      <c r="D440" s="40"/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40"/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40"/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40"/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5"/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30"/>
      <c r="B446" s="31"/>
      <c r="C446" s="32"/>
      <c r="D446" s="50"/>
      <c r="E446" s="34"/>
      <c r="F446" s="35"/>
      <c r="G446" s="35"/>
      <c r="H446" s="35"/>
      <c r="I446" s="35"/>
      <c r="J446" s="35"/>
      <c r="K446" s="36"/>
      <c r="L446" s="35"/>
    </row>
    <row r="447" spans="1:12" ht="15.75" customHeight="1" thickBot="1" x14ac:dyDescent="0.25">
      <c r="A447" s="51"/>
      <c r="B447" s="52"/>
      <c r="C447" s="85"/>
      <c r="D447" s="87"/>
      <c r="E447" s="53"/>
      <c r="F447" s="54"/>
      <c r="G447" s="54"/>
      <c r="H447" s="54"/>
      <c r="I447" s="54"/>
      <c r="J447" s="54"/>
      <c r="K447" s="55"/>
      <c r="L447" s="54"/>
    </row>
    <row r="448" spans="1:12" ht="15" x14ac:dyDescent="0.25">
      <c r="A448" s="15"/>
      <c r="B448" s="16"/>
      <c r="C448" s="17"/>
      <c r="D448" s="18"/>
      <c r="E448" s="19"/>
      <c r="F448" s="20"/>
      <c r="G448" s="20"/>
      <c r="H448" s="20"/>
      <c r="I448" s="20"/>
      <c r="J448" s="20"/>
      <c r="K448" s="21"/>
      <c r="L448" s="20"/>
    </row>
    <row r="449" spans="1:12" ht="15" x14ac:dyDescent="0.25">
      <c r="A449" s="22"/>
      <c r="B449" s="23"/>
      <c r="C449" s="24"/>
      <c r="D449" s="25"/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9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9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22"/>
      <c r="B452" s="23"/>
      <c r="C452" s="24"/>
      <c r="D452" s="29"/>
      <c r="E452" s="26"/>
      <c r="F452" s="27"/>
      <c r="G452" s="27"/>
      <c r="H452" s="27"/>
      <c r="I452" s="27"/>
      <c r="J452" s="27"/>
      <c r="K452" s="28"/>
      <c r="L452" s="27"/>
    </row>
    <row r="453" spans="1:12" ht="15" x14ac:dyDescent="0.25">
      <c r="A453" s="22"/>
      <c r="B453" s="23"/>
      <c r="C453" s="24"/>
      <c r="D453" s="25"/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5"/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30"/>
      <c r="B455" s="31"/>
      <c r="C455" s="32"/>
      <c r="D455" s="33"/>
      <c r="E455" s="34"/>
      <c r="F455" s="35"/>
      <c r="G455" s="35"/>
      <c r="H455" s="35"/>
      <c r="I455" s="35"/>
      <c r="J455" s="35"/>
      <c r="K455" s="36"/>
      <c r="L455" s="35"/>
    </row>
    <row r="456" spans="1:12" ht="15" x14ac:dyDescent="0.25">
      <c r="A456" s="37"/>
      <c r="B456" s="38"/>
      <c r="C456" s="39"/>
      <c r="D456" s="40"/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/>
      <c r="E459" s="34"/>
      <c r="F459" s="35"/>
      <c r="G459" s="35"/>
      <c r="H459" s="35"/>
      <c r="I459" s="35"/>
      <c r="J459" s="35"/>
      <c r="K459" s="36"/>
      <c r="L459" s="35"/>
    </row>
    <row r="460" spans="1:12" ht="15" x14ac:dyDescent="0.25">
      <c r="A460" s="37"/>
      <c r="B460" s="79"/>
      <c r="C460" s="78"/>
      <c r="D460" s="29"/>
      <c r="E460" s="41"/>
      <c r="F460" s="42"/>
      <c r="G460" s="42"/>
      <c r="H460" s="42"/>
      <c r="I460" s="42"/>
      <c r="J460" s="42"/>
      <c r="K460" s="43"/>
      <c r="L460" s="27"/>
    </row>
    <row r="461" spans="1:12" ht="15" x14ac:dyDescent="0.25">
      <c r="A461" s="22"/>
      <c r="B461" s="23"/>
      <c r="C461" s="24"/>
      <c r="D461" s="29"/>
      <c r="E461" s="47"/>
      <c r="F461" s="66"/>
      <c r="G461" s="65"/>
      <c r="H461" s="65"/>
      <c r="I461" s="65"/>
      <c r="J461" s="66"/>
      <c r="K461" s="66"/>
      <c r="L461" s="58"/>
    </row>
    <row r="462" spans="1:12" ht="15" x14ac:dyDescent="0.25">
      <c r="A462" s="22"/>
      <c r="B462" s="23"/>
      <c r="C462" s="24"/>
      <c r="D462" s="29"/>
      <c r="E462" s="47"/>
      <c r="F462" s="66"/>
      <c r="G462" s="65"/>
      <c r="H462" s="65"/>
      <c r="I462" s="65"/>
      <c r="J462" s="66"/>
      <c r="K462" s="66"/>
      <c r="L462" s="58"/>
    </row>
    <row r="463" spans="1:12" ht="15" x14ac:dyDescent="0.25">
      <c r="A463" s="22"/>
      <c r="B463" s="23"/>
      <c r="C463" s="24"/>
      <c r="D463" s="29"/>
      <c r="E463" s="47"/>
      <c r="F463" s="66"/>
      <c r="G463" s="65"/>
      <c r="H463" s="65"/>
      <c r="I463" s="65"/>
      <c r="J463" s="66"/>
      <c r="K463" s="66"/>
      <c r="L463" s="58"/>
    </row>
    <row r="464" spans="1:12" ht="15" x14ac:dyDescent="0.25">
      <c r="A464" s="22"/>
      <c r="B464" s="23"/>
      <c r="C464" s="24"/>
      <c r="D464" s="29"/>
      <c r="E464" s="47"/>
      <c r="F464" s="59"/>
      <c r="G464" s="59"/>
      <c r="H464" s="59"/>
      <c r="I464" s="59"/>
      <c r="J464" s="59"/>
      <c r="K464" s="59"/>
      <c r="L464" s="58"/>
    </row>
    <row r="465" spans="1:12" ht="15" x14ac:dyDescent="0.25">
      <c r="A465" s="22"/>
      <c r="B465" s="23"/>
      <c r="C465" s="24"/>
      <c r="D465" s="29"/>
      <c r="E465" s="44"/>
      <c r="F465" s="45"/>
      <c r="G465" s="46"/>
      <c r="H465" s="46"/>
      <c r="I465" s="46"/>
      <c r="J465" s="45"/>
      <c r="K465" s="45"/>
      <c r="L465" s="27"/>
    </row>
    <row r="466" spans="1:12" ht="15" x14ac:dyDescent="0.25">
      <c r="A466" s="22"/>
      <c r="B466" s="23"/>
      <c r="C466" s="24"/>
      <c r="D466" s="29"/>
      <c r="E466" s="64"/>
      <c r="F466" s="59"/>
      <c r="G466" s="59"/>
      <c r="H466" s="59"/>
      <c r="I466" s="59"/>
      <c r="J466" s="59"/>
      <c r="K466" s="59"/>
      <c r="L466" s="58"/>
    </row>
    <row r="467" spans="1:12" ht="15" x14ac:dyDescent="0.25">
      <c r="A467" s="22"/>
      <c r="B467" s="23"/>
      <c r="C467" s="24"/>
      <c r="D467" s="76"/>
      <c r="E467" s="64"/>
      <c r="F467" s="59"/>
      <c r="G467" s="59"/>
      <c r="H467" s="59"/>
      <c r="I467" s="59"/>
      <c r="J467" s="59"/>
      <c r="K467" s="59"/>
      <c r="L467" s="58"/>
    </row>
    <row r="468" spans="1:12" ht="15" x14ac:dyDescent="0.25">
      <c r="A468" s="22"/>
      <c r="B468" s="23"/>
      <c r="C468" s="24"/>
      <c r="D468" s="25"/>
      <c r="E468" s="26"/>
      <c r="F468" s="27"/>
      <c r="G468" s="27"/>
      <c r="H468" s="27"/>
      <c r="I468" s="27"/>
      <c r="J468" s="27"/>
      <c r="K468" s="28"/>
      <c r="L468" s="27"/>
    </row>
    <row r="469" spans="1:12" ht="15" x14ac:dyDescent="0.25">
      <c r="A469" s="30"/>
      <c r="B469" s="31"/>
      <c r="C469" s="32"/>
      <c r="D469" s="33"/>
      <c r="E469" s="34"/>
      <c r="F469" s="35"/>
      <c r="G469" s="35"/>
      <c r="H469" s="35"/>
      <c r="I469" s="35"/>
      <c r="J469" s="35"/>
      <c r="K469" s="36"/>
      <c r="L469" s="35"/>
    </row>
    <row r="470" spans="1:12" ht="15" x14ac:dyDescent="0.25">
      <c r="A470" s="37"/>
      <c r="B470" s="38"/>
      <c r="C470" s="39"/>
      <c r="D470" s="40"/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40"/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5"/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30"/>
      <c r="B474" s="31"/>
      <c r="C474" s="32"/>
      <c r="D474" s="33"/>
      <c r="E474" s="34"/>
      <c r="F474" s="35"/>
      <c r="G474" s="35"/>
      <c r="H474" s="35"/>
      <c r="I474" s="35"/>
      <c r="J474" s="35"/>
      <c r="K474" s="36"/>
      <c r="L474" s="35"/>
    </row>
    <row r="475" spans="1:12" ht="15" x14ac:dyDescent="0.25">
      <c r="A475" s="37"/>
      <c r="B475" s="38"/>
      <c r="C475" s="39"/>
      <c r="D475" s="29"/>
      <c r="E475" s="26"/>
      <c r="F475" s="27"/>
      <c r="G475" s="27"/>
      <c r="H475" s="27"/>
      <c r="I475" s="27"/>
      <c r="J475" s="27"/>
      <c r="K475" s="28"/>
      <c r="L475" s="27"/>
    </row>
    <row r="476" spans="1:12" ht="15" x14ac:dyDescent="0.25">
      <c r="A476" s="22"/>
      <c r="B476" s="23"/>
      <c r="C476" s="24"/>
      <c r="D476" s="29"/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9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9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22"/>
      <c r="B479" s="23"/>
      <c r="C479" s="24"/>
      <c r="D479" s="25"/>
      <c r="E479" s="26"/>
      <c r="F479" s="27"/>
      <c r="G479" s="27"/>
      <c r="H479" s="27"/>
      <c r="I479" s="27"/>
      <c r="J479" s="27"/>
      <c r="K479" s="28"/>
      <c r="L479" s="27"/>
    </row>
    <row r="480" spans="1:12" ht="15" x14ac:dyDescent="0.25">
      <c r="A480" s="22"/>
      <c r="B480" s="23"/>
      <c r="C480" s="24"/>
      <c r="D480" s="25"/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30"/>
      <c r="B481" s="31"/>
      <c r="C481" s="32"/>
      <c r="D481" s="33"/>
      <c r="E481" s="34"/>
      <c r="F481" s="35"/>
      <c r="G481" s="35"/>
      <c r="H481" s="35"/>
      <c r="I481" s="35"/>
      <c r="J481" s="35"/>
      <c r="K481" s="36"/>
      <c r="L481" s="35"/>
    </row>
    <row r="482" spans="1:12" ht="15" x14ac:dyDescent="0.25">
      <c r="A482" s="37"/>
      <c r="B482" s="38"/>
      <c r="C482" s="39"/>
      <c r="D482" s="40"/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40"/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40"/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40"/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5"/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30"/>
      <c r="B488" s="31"/>
      <c r="C488" s="32"/>
      <c r="D488" s="50"/>
      <c r="E488" s="34"/>
      <c r="F488" s="35"/>
      <c r="G488" s="35"/>
      <c r="H488" s="35"/>
      <c r="I488" s="35"/>
      <c r="J488" s="35"/>
      <c r="K488" s="36"/>
      <c r="L488" s="35"/>
    </row>
    <row r="489" spans="1:12" ht="15.75" customHeight="1" x14ac:dyDescent="0.2">
      <c r="A489" s="51"/>
      <c r="B489" s="52"/>
      <c r="C489" s="85"/>
      <c r="D489" s="86"/>
      <c r="E489" s="53"/>
      <c r="F489" s="54"/>
      <c r="G489" s="54"/>
      <c r="H489" s="54"/>
      <c r="I489" s="54"/>
      <c r="J489" s="54"/>
      <c r="K489" s="55"/>
      <c r="L489" s="54"/>
    </row>
    <row r="490" spans="1:12" ht="15" x14ac:dyDescent="0.25">
      <c r="A490" s="15"/>
      <c r="B490" s="16"/>
      <c r="C490" s="17"/>
      <c r="D490" s="18"/>
      <c r="E490" s="19"/>
      <c r="F490" s="20"/>
      <c r="G490" s="20"/>
      <c r="H490" s="20"/>
      <c r="I490" s="20"/>
      <c r="J490" s="20"/>
      <c r="K490" s="21"/>
      <c r="L490" s="20"/>
    </row>
    <row r="491" spans="1:12" ht="15" x14ac:dyDescent="0.25">
      <c r="A491" s="22"/>
      <c r="B491" s="23"/>
      <c r="C491" s="24"/>
      <c r="D491" s="25"/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9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9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22"/>
      <c r="B494" s="23"/>
      <c r="C494" s="24"/>
      <c r="D494" s="29"/>
      <c r="E494" s="26"/>
      <c r="F494" s="27"/>
      <c r="G494" s="27"/>
      <c r="H494" s="27"/>
      <c r="I494" s="27"/>
      <c r="J494" s="27"/>
      <c r="K494" s="28"/>
      <c r="L494" s="27"/>
    </row>
    <row r="495" spans="1:12" ht="15" x14ac:dyDescent="0.25">
      <c r="A495" s="22"/>
      <c r="B495" s="23"/>
      <c r="C495" s="24"/>
      <c r="D495" s="25"/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5"/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30"/>
      <c r="B497" s="31"/>
      <c r="C497" s="32"/>
      <c r="D497" s="33"/>
      <c r="E497" s="34"/>
      <c r="F497" s="35"/>
      <c r="G497" s="35"/>
      <c r="H497" s="35"/>
      <c r="I497" s="35"/>
      <c r="J497" s="35"/>
      <c r="K497" s="36"/>
      <c r="L497" s="35"/>
    </row>
    <row r="498" spans="1:12" ht="15" x14ac:dyDescent="0.25">
      <c r="A498" s="37"/>
      <c r="B498" s="38"/>
      <c r="C498" s="39"/>
      <c r="D498" s="40"/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/>
      <c r="E501" s="34"/>
      <c r="F501" s="35"/>
      <c r="G501" s="35"/>
      <c r="H501" s="35"/>
      <c r="I501" s="35"/>
      <c r="J501" s="35"/>
      <c r="K501" s="36"/>
      <c r="L501" s="35"/>
    </row>
    <row r="502" spans="1:12" ht="15" x14ac:dyDescent="0.25">
      <c r="A502" s="37"/>
      <c r="B502" s="38"/>
      <c r="C502" s="39"/>
      <c r="D502" s="29"/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29"/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29"/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29"/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9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9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22"/>
      <c r="B508" s="23"/>
      <c r="C508" s="24"/>
      <c r="D508" s="29"/>
      <c r="E508" s="26"/>
      <c r="F508" s="27"/>
      <c r="G508" s="27"/>
      <c r="H508" s="27"/>
      <c r="I508" s="27"/>
      <c r="J508" s="27"/>
      <c r="K508" s="28"/>
      <c r="L508" s="27"/>
    </row>
    <row r="509" spans="1:12" ht="15" x14ac:dyDescent="0.25">
      <c r="A509" s="22"/>
      <c r="B509" s="23"/>
      <c r="C509" s="24"/>
      <c r="D509" s="25"/>
      <c r="E509" s="26"/>
      <c r="F509" s="27"/>
      <c r="G509" s="27"/>
      <c r="H509" s="27"/>
      <c r="I509" s="27"/>
      <c r="J509" s="27"/>
      <c r="K509" s="28"/>
      <c r="L509" s="27"/>
    </row>
    <row r="510" spans="1:12" ht="15" x14ac:dyDescent="0.25">
      <c r="A510" s="22"/>
      <c r="B510" s="23"/>
      <c r="C510" s="24"/>
      <c r="D510" s="25"/>
      <c r="E510" s="26"/>
      <c r="F510" s="27"/>
      <c r="G510" s="27"/>
      <c r="H510" s="27"/>
      <c r="I510" s="27"/>
      <c r="J510" s="27"/>
      <c r="K510" s="28"/>
      <c r="L510" s="27"/>
    </row>
    <row r="511" spans="1:12" ht="15" x14ac:dyDescent="0.25">
      <c r="A511" s="30"/>
      <c r="B511" s="31"/>
      <c r="C511" s="32"/>
      <c r="D511" s="33"/>
      <c r="E511" s="34"/>
      <c r="F511" s="35"/>
      <c r="G511" s="35"/>
      <c r="H511" s="35"/>
      <c r="I511" s="35"/>
      <c r="J511" s="35"/>
      <c r="K511" s="36"/>
      <c r="L511" s="35"/>
    </row>
    <row r="512" spans="1:12" ht="15" x14ac:dyDescent="0.25">
      <c r="A512" s="37"/>
      <c r="B512" s="38"/>
      <c r="C512" s="39"/>
      <c r="D512" s="40"/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40"/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5"/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30"/>
      <c r="B516" s="31"/>
      <c r="C516" s="32"/>
      <c r="D516" s="33"/>
      <c r="E516" s="34"/>
      <c r="F516" s="35"/>
      <c r="G516" s="35"/>
      <c r="H516" s="35"/>
      <c r="I516" s="35"/>
      <c r="J516" s="35"/>
      <c r="K516" s="36"/>
      <c r="L516" s="35"/>
    </row>
    <row r="517" spans="1:12" ht="15" x14ac:dyDescent="0.25">
      <c r="A517" s="37"/>
      <c r="B517" s="38"/>
      <c r="C517" s="39"/>
      <c r="D517" s="29"/>
      <c r="E517" s="26"/>
      <c r="F517" s="27"/>
      <c r="G517" s="27"/>
      <c r="H517" s="27"/>
      <c r="I517" s="27"/>
      <c r="J517" s="27"/>
      <c r="K517" s="28"/>
      <c r="L517" s="27"/>
    </row>
    <row r="518" spans="1:12" ht="15" x14ac:dyDescent="0.25">
      <c r="A518" s="22"/>
      <c r="B518" s="23"/>
      <c r="C518" s="24"/>
      <c r="D518" s="29"/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9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9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22"/>
      <c r="B521" s="23"/>
      <c r="C521" s="24"/>
      <c r="D521" s="25"/>
      <c r="E521" s="26"/>
      <c r="F521" s="27"/>
      <c r="G521" s="27"/>
      <c r="H521" s="27"/>
      <c r="I521" s="27"/>
      <c r="J521" s="27"/>
      <c r="K521" s="28"/>
      <c r="L521" s="27"/>
    </row>
    <row r="522" spans="1:12" ht="15" x14ac:dyDescent="0.25">
      <c r="A522" s="22"/>
      <c r="B522" s="23"/>
      <c r="C522" s="24"/>
      <c r="D522" s="25"/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30"/>
      <c r="B523" s="31"/>
      <c r="C523" s="32"/>
      <c r="D523" s="33"/>
      <c r="E523" s="34"/>
      <c r="F523" s="35"/>
      <c r="G523" s="35"/>
      <c r="H523" s="35"/>
      <c r="I523" s="35"/>
      <c r="J523" s="35"/>
      <c r="K523" s="36"/>
      <c r="L523" s="35"/>
    </row>
    <row r="524" spans="1:12" ht="15" x14ac:dyDescent="0.25">
      <c r="A524" s="37"/>
      <c r="B524" s="38"/>
      <c r="C524" s="39"/>
      <c r="D524" s="40"/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40"/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40"/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40"/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5"/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30"/>
      <c r="B530" s="31"/>
      <c r="C530" s="32"/>
      <c r="D530" s="50"/>
      <c r="E530" s="34"/>
      <c r="F530" s="35"/>
      <c r="G530" s="35"/>
      <c r="H530" s="35"/>
      <c r="I530" s="35"/>
      <c r="J530" s="35"/>
      <c r="K530" s="36"/>
      <c r="L530" s="35"/>
    </row>
    <row r="531" spans="1:12" ht="15.75" customHeight="1" x14ac:dyDescent="0.2">
      <c r="A531" s="51"/>
      <c r="B531" s="52"/>
      <c r="C531" s="85"/>
      <c r="D531" s="86"/>
      <c r="E531" s="53"/>
      <c r="F531" s="54"/>
      <c r="G531" s="54"/>
      <c r="H531" s="54"/>
      <c r="I531" s="54"/>
      <c r="J531" s="54"/>
      <c r="K531" s="55"/>
      <c r="L531" s="54"/>
    </row>
    <row r="532" spans="1:12" ht="15" x14ac:dyDescent="0.25">
      <c r="A532" s="15"/>
      <c r="B532" s="16"/>
      <c r="C532" s="17"/>
      <c r="D532" s="18"/>
      <c r="E532" s="19"/>
      <c r="F532" s="20"/>
      <c r="G532" s="20"/>
      <c r="H532" s="20"/>
      <c r="I532" s="20"/>
      <c r="J532" s="20"/>
      <c r="K532" s="21"/>
      <c r="L532" s="20"/>
    </row>
    <row r="533" spans="1:12" ht="15" x14ac:dyDescent="0.25">
      <c r="A533" s="22"/>
      <c r="B533" s="23"/>
      <c r="C533" s="24"/>
      <c r="D533" s="25"/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9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9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22"/>
      <c r="B536" s="23"/>
      <c r="C536" s="24"/>
      <c r="D536" s="29"/>
      <c r="E536" s="26"/>
      <c r="F536" s="27"/>
      <c r="G536" s="27"/>
      <c r="H536" s="27"/>
      <c r="I536" s="27"/>
      <c r="J536" s="27"/>
      <c r="K536" s="28"/>
      <c r="L536" s="27"/>
    </row>
    <row r="537" spans="1:12" ht="15" x14ac:dyDescent="0.25">
      <c r="A537" s="22"/>
      <c r="B537" s="23"/>
      <c r="C537" s="24"/>
      <c r="D537" s="25"/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5"/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30"/>
      <c r="B539" s="31"/>
      <c r="C539" s="32"/>
      <c r="D539" s="33"/>
      <c r="E539" s="34"/>
      <c r="F539" s="35"/>
      <c r="G539" s="35"/>
      <c r="H539" s="35"/>
      <c r="I539" s="35"/>
      <c r="J539" s="35"/>
      <c r="K539" s="36"/>
      <c r="L539" s="35"/>
    </row>
    <row r="540" spans="1:12" ht="15" x14ac:dyDescent="0.25">
      <c r="A540" s="37"/>
      <c r="B540" s="38"/>
      <c r="C540" s="39"/>
      <c r="D540" s="40"/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/>
      <c r="E543" s="34"/>
      <c r="F543" s="35"/>
      <c r="G543" s="35"/>
      <c r="H543" s="35"/>
      <c r="I543" s="35"/>
      <c r="J543" s="35"/>
      <c r="K543" s="36"/>
      <c r="L543" s="35"/>
    </row>
    <row r="544" spans="1:12" ht="15" x14ac:dyDescent="0.25">
      <c r="A544" s="37"/>
      <c r="B544" s="38"/>
      <c r="C544" s="39"/>
      <c r="D544" s="29"/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29"/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29"/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29"/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9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9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22"/>
      <c r="B550" s="23"/>
      <c r="C550" s="24"/>
      <c r="D550" s="29"/>
      <c r="E550" s="26"/>
      <c r="F550" s="27"/>
      <c r="G550" s="27"/>
      <c r="H550" s="27"/>
      <c r="I550" s="27"/>
      <c r="J550" s="27"/>
      <c r="K550" s="28"/>
      <c r="L550" s="27"/>
    </row>
    <row r="551" spans="1:12" ht="15" x14ac:dyDescent="0.25">
      <c r="A551" s="22"/>
      <c r="B551" s="23"/>
      <c r="C551" s="24"/>
      <c r="D551" s="25"/>
      <c r="E551" s="26"/>
      <c r="F551" s="27"/>
      <c r="G551" s="27"/>
      <c r="H551" s="27"/>
      <c r="I551" s="27"/>
      <c r="J551" s="27"/>
      <c r="K551" s="28"/>
      <c r="L551" s="27"/>
    </row>
    <row r="552" spans="1:12" ht="15" x14ac:dyDescent="0.25">
      <c r="A552" s="22"/>
      <c r="B552" s="23"/>
      <c r="C552" s="24"/>
      <c r="D552" s="25"/>
      <c r="E552" s="26"/>
      <c r="F552" s="27"/>
      <c r="G552" s="27"/>
      <c r="H552" s="27"/>
      <c r="I552" s="27"/>
      <c r="J552" s="27"/>
      <c r="K552" s="28"/>
      <c r="L552" s="27"/>
    </row>
    <row r="553" spans="1:12" ht="15" x14ac:dyDescent="0.25">
      <c r="A553" s="30"/>
      <c r="B553" s="31"/>
      <c r="C553" s="32"/>
      <c r="D553" s="33"/>
      <c r="E553" s="34"/>
      <c r="F553" s="35"/>
      <c r="G553" s="35"/>
      <c r="H553" s="35"/>
      <c r="I553" s="35"/>
      <c r="J553" s="35"/>
      <c r="K553" s="36"/>
      <c r="L553" s="35"/>
    </row>
    <row r="554" spans="1:12" ht="15" x14ac:dyDescent="0.25">
      <c r="A554" s="37"/>
      <c r="B554" s="38"/>
      <c r="C554" s="39"/>
      <c r="D554" s="40"/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40"/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5"/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30"/>
      <c r="B558" s="31"/>
      <c r="C558" s="32"/>
      <c r="D558" s="33"/>
      <c r="E558" s="34"/>
      <c r="F558" s="35"/>
      <c r="G558" s="35"/>
      <c r="H558" s="35"/>
      <c r="I558" s="35"/>
      <c r="J558" s="35"/>
      <c r="K558" s="36"/>
      <c r="L558" s="35"/>
    </row>
    <row r="559" spans="1:12" ht="15" x14ac:dyDescent="0.25">
      <c r="A559" s="37"/>
      <c r="B559" s="38"/>
      <c r="C559" s="39"/>
      <c r="D559" s="29"/>
      <c r="E559" s="26"/>
      <c r="F559" s="27"/>
      <c r="G559" s="27"/>
      <c r="H559" s="27"/>
      <c r="I559" s="27"/>
      <c r="J559" s="27"/>
      <c r="K559" s="28"/>
      <c r="L559" s="27"/>
    </row>
    <row r="560" spans="1:12" ht="15" x14ac:dyDescent="0.25">
      <c r="A560" s="22"/>
      <c r="B560" s="23"/>
      <c r="C560" s="24"/>
      <c r="D560" s="29"/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9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9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22"/>
      <c r="B563" s="23"/>
      <c r="C563" s="24"/>
      <c r="D563" s="25"/>
      <c r="E563" s="26"/>
      <c r="F563" s="27"/>
      <c r="G563" s="27"/>
      <c r="H563" s="27"/>
      <c r="I563" s="27"/>
      <c r="J563" s="27"/>
      <c r="K563" s="28"/>
      <c r="L563" s="27"/>
    </row>
    <row r="564" spans="1:12" ht="15" x14ac:dyDescent="0.25">
      <c r="A564" s="22"/>
      <c r="B564" s="23"/>
      <c r="C564" s="24"/>
      <c r="D564" s="25"/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30"/>
      <c r="B565" s="31"/>
      <c r="C565" s="32"/>
      <c r="D565" s="33"/>
      <c r="E565" s="34"/>
      <c r="F565" s="35"/>
      <c r="G565" s="35"/>
      <c r="H565" s="35"/>
      <c r="I565" s="35"/>
      <c r="J565" s="35"/>
      <c r="K565" s="36"/>
      <c r="L565" s="35"/>
    </row>
    <row r="566" spans="1:12" ht="15" x14ac:dyDescent="0.25">
      <c r="A566" s="37"/>
      <c r="B566" s="38"/>
      <c r="C566" s="39"/>
      <c r="D566" s="40"/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40"/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40"/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40"/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5"/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30"/>
      <c r="B572" s="31"/>
      <c r="C572" s="32"/>
      <c r="D572" s="50"/>
      <c r="E572" s="34"/>
      <c r="F572" s="35"/>
      <c r="G572" s="35"/>
      <c r="H572" s="35"/>
      <c r="I572" s="35"/>
      <c r="J572" s="35"/>
      <c r="K572" s="36"/>
      <c r="L572" s="35"/>
    </row>
    <row r="573" spans="1:12" ht="14.25" x14ac:dyDescent="0.2">
      <c r="A573" s="67">
        <f>A532</f>
        <v>0</v>
      </c>
      <c r="B573" s="68">
        <f>B532</f>
        <v>0</v>
      </c>
      <c r="C573" s="82" t="s">
        <v>4</v>
      </c>
      <c r="D573" s="83"/>
      <c r="E573" s="69"/>
      <c r="F573" s="70">
        <f>F539+F543+F553+F558+F565+F572</f>
        <v>0</v>
      </c>
      <c r="G573" s="70">
        <f>G539+G543+G553+G558+G565+G572</f>
        <v>0</v>
      </c>
      <c r="H573" s="70">
        <f>H539+H543+H553+H558+H565+H572</f>
        <v>0</v>
      </c>
      <c r="I573" s="70">
        <f>I539+I543+I553+I558+I565+I572</f>
        <v>0</v>
      </c>
      <c r="J573" s="70">
        <f>J539+J543+J553+J558+J565+J572</f>
        <v>0</v>
      </c>
      <c r="K573" s="71"/>
      <c r="L573" s="54">
        <f>L539+L543+L553+L558+L565+L572</f>
        <v>0</v>
      </c>
    </row>
    <row r="574" spans="1:12" x14ac:dyDescent="0.2">
      <c r="A574" s="72"/>
      <c r="B574" s="73"/>
      <c r="C574" s="84" t="s">
        <v>5</v>
      </c>
      <c r="D574" s="84"/>
      <c r="E574" s="84"/>
      <c r="F574" s="74">
        <f>(F24+F66+F108+F151+F193+F235+F277+F319+F362+F405+F447+F489+F531+F573)/(IF(F24=0,0,1)+IF(F66=0,0,1)+IF(F108=0,0,1)+IF(F151=0,0,1)+IF(F193=0,0,1)+IF(F235=0,0,1)+IF(F277=0,0,1)+IF(F319=0,0,1)+IF(F362=0,0,1)+IF(F405=0,0,1)+IF(F447=0,0,1)+IF(F489=0,0,1)+IF(F531=0,0,1)+IF(F573=0,0,1))</f>
        <v>782</v>
      </c>
      <c r="G574" s="74">
        <f>(G24+G66+G108+G151+G193+G235+G277+G319+G362+G405+G447+G489+G531+G573)/(IF(G24=0,0,1)+IF(G66=0,0,1)+IF(G108=0,0,1)+IF(G151=0,0,1)+IF(G193=0,0,1)+IF(G235=0,0,1)+IF(G277=0,0,1)+IF(G319=0,0,1)+IF(G362=0,0,1)+IF(G405=0,0,1)+IF(G447=0,0,1)+IF(G489=0,0,1)+IF(G531=0,0,1)+IF(G573=0,0,1))</f>
        <v>26.249000000000002</v>
      </c>
      <c r="H574" s="74">
        <f>(H24+H66+H108+H151+H193+H235+H277+H319+H362+H405+H447+H489+H531+H573)/(IF(H24=0,0,1)+IF(H66=0,0,1)+IF(H108=0,0,1)+IF(H151=0,0,1)+IF(H193=0,0,1)+IF(H235=0,0,1)+IF(H277=0,0,1)+IF(H319=0,0,1)+IF(H362=0,0,1)+IF(H405=0,0,1)+IF(H447=0,0,1)+IF(H489=0,0,1)+IF(H531=0,0,1)+IF(H573=0,0,1))</f>
        <v>25.392999999999997</v>
      </c>
      <c r="I574" s="74">
        <f>(I24+I66+I108+I151+I193+I235+I277+I319+I362+I405+I447+I489+I531+I573)/(IF(I24=0,0,1)+IF(I66=0,0,1)+IF(I108=0,0,1)+IF(I151=0,0,1)+IF(I193=0,0,1)+IF(I235=0,0,1)+IF(I277=0,0,1)+IF(I319=0,0,1)+IF(I362=0,0,1)+IF(I405=0,0,1)+IF(I447=0,0,1)+IF(I489=0,0,1)+IF(I531=0,0,1)+IF(I573=0,0,1))</f>
        <v>104.51900000000001</v>
      </c>
      <c r="J574" s="74">
        <f>(J24+J66+J108+J151+J193+J235+J277+J319+J362+J405+J447+J489+J531+J573)/(IF(J24=0,0,1)+IF(J66=0,0,1)+IF(J108=0,0,1)+IF(J151=0,0,1)+IF(J193=0,0,1)+IF(J235=0,0,1)+IF(J277=0,0,1)+IF(J319=0,0,1)+IF(J362=0,0,1)+IF(J405=0,0,1)+IF(J447=0,0,1)+IF(J489=0,0,1)+IF(J531=0,0,1)+IF(J573=0,0,1))</f>
        <v>771.35200000000009</v>
      </c>
      <c r="K574" s="74"/>
      <c r="L574" s="74" t="e">
        <f ca="1">(L24+L66+L108+L151+L193+L235+L277+L319+L362+L405+L447+L489+L531+L573)/(IF(L24=0,0,1)+IF(L66=0,0,1)+IF(L108=0,0,1)+IF(L151=0,0,1)+IF(L193=0,0,1)+IF(L235=0,0,1)+IF(L277=0,0,1)+IF(L319=0,0,1)+IF(L362=0,0,1)+IF(L405=0,0,1)+IF(L447=0,0,1)+IF(L489=0,0,1)+IF(L531=0,0,1)+IF(L573=0,0,1))</f>
        <v>#DIV/0!</v>
      </c>
    </row>
  </sheetData>
  <mergeCells count="18">
    <mergeCell ref="C277:D277"/>
    <mergeCell ref="C24:D24"/>
    <mergeCell ref="C1:E1"/>
    <mergeCell ref="H1:K1"/>
    <mergeCell ref="H2:K2"/>
    <mergeCell ref="C66:D66"/>
    <mergeCell ref="C108:D108"/>
    <mergeCell ref="C151:D151"/>
    <mergeCell ref="C193:D193"/>
    <mergeCell ref="C235:D235"/>
    <mergeCell ref="C573:D573"/>
    <mergeCell ref="C574:E574"/>
    <mergeCell ref="C319:D319"/>
    <mergeCell ref="C362:D362"/>
    <mergeCell ref="C405:D405"/>
    <mergeCell ref="C447:D447"/>
    <mergeCell ref="C489:D489"/>
    <mergeCell ref="C531:D5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2025-05-26T15:37:43Z</dcterms:modified>
</cp:coreProperties>
</file>